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H290" i="1" l="1"/>
  <c r="F290" i="1"/>
  <c r="H289" i="1"/>
  <c r="F289" i="1"/>
  <c r="H288" i="1"/>
  <c r="F288" i="1"/>
  <c r="H287" i="1"/>
  <c r="F287" i="1"/>
  <c r="H286" i="1"/>
  <c r="F286" i="1"/>
  <c r="H285" i="1"/>
  <c r="F285" i="1"/>
  <c r="H284" i="1"/>
  <c r="F284" i="1"/>
  <c r="H283" i="1"/>
  <c r="F283" i="1"/>
  <c r="H282" i="1"/>
  <c r="F282" i="1"/>
  <c r="H281" i="1"/>
  <c r="F281" i="1"/>
  <c r="H280" i="1"/>
  <c r="F280" i="1"/>
  <c r="H279" i="1"/>
  <c r="F279" i="1"/>
  <c r="H278" i="1"/>
  <c r="F278" i="1"/>
  <c r="H277" i="1"/>
  <c r="F277" i="1"/>
  <c r="H276" i="1"/>
  <c r="F276" i="1"/>
  <c r="H275" i="1"/>
  <c r="F275" i="1"/>
  <c r="H274" i="1"/>
  <c r="F274" i="1"/>
  <c r="H273" i="1"/>
  <c r="F273" i="1"/>
  <c r="H272" i="1"/>
  <c r="F272" i="1"/>
  <c r="H271" i="1"/>
  <c r="F271" i="1"/>
  <c r="H270" i="1"/>
  <c r="F270" i="1"/>
  <c r="H269" i="1"/>
  <c r="F269" i="1"/>
  <c r="H268" i="1"/>
  <c r="F268" i="1"/>
  <c r="H267" i="1"/>
  <c r="F267" i="1"/>
  <c r="H266" i="1"/>
  <c r="F266" i="1"/>
  <c r="H265" i="1"/>
  <c r="F265" i="1"/>
  <c r="H248" i="1"/>
  <c r="F248" i="1"/>
  <c r="H247" i="1"/>
  <c r="F247" i="1"/>
  <c r="H246" i="1"/>
  <c r="F246" i="1"/>
  <c r="H245" i="1"/>
  <c r="F245" i="1"/>
  <c r="H244" i="1"/>
  <c r="F244" i="1"/>
  <c r="H243" i="1"/>
  <c r="F243" i="1"/>
  <c r="H242" i="1"/>
  <c r="F242" i="1"/>
  <c r="H241" i="1"/>
  <c r="F241" i="1"/>
  <c r="H240" i="1"/>
  <c r="F240" i="1"/>
  <c r="H239" i="1"/>
  <c r="F239" i="1"/>
  <c r="H238" i="1"/>
  <c r="F238" i="1"/>
  <c r="H237" i="1"/>
  <c r="F237" i="1"/>
  <c r="H236" i="1"/>
  <c r="F236" i="1"/>
  <c r="H235" i="1"/>
  <c r="F235" i="1"/>
  <c r="H234" i="1"/>
  <c r="F234" i="1"/>
  <c r="H233" i="1"/>
  <c r="F233" i="1"/>
  <c r="H232" i="1"/>
  <c r="F232" i="1"/>
  <c r="H231" i="1"/>
  <c r="F231" i="1"/>
  <c r="H230" i="1"/>
  <c r="F230" i="1"/>
  <c r="H229" i="1"/>
  <c r="F229" i="1"/>
  <c r="H228" i="1"/>
  <c r="F228" i="1"/>
  <c r="H227" i="1"/>
  <c r="F227" i="1"/>
  <c r="H226" i="1"/>
  <c r="F226" i="1"/>
  <c r="H225" i="1"/>
  <c r="F225" i="1"/>
  <c r="H224" i="1"/>
  <c r="F224" i="1"/>
  <c r="H223" i="1"/>
  <c r="F223" i="1"/>
  <c r="H222" i="1"/>
  <c r="F222" i="1"/>
  <c r="H221" i="1"/>
  <c r="F221" i="1"/>
  <c r="H220" i="1"/>
  <c r="F220" i="1"/>
  <c r="H219" i="1"/>
  <c r="F219" i="1"/>
  <c r="H218" i="1"/>
  <c r="F218" i="1"/>
  <c r="H217" i="1"/>
  <c r="F217" i="1"/>
  <c r="H216" i="1"/>
  <c r="F216" i="1"/>
  <c r="H215" i="1"/>
  <c r="F215" i="1"/>
  <c r="H188" i="1"/>
  <c r="F188" i="1"/>
  <c r="H187" i="1"/>
  <c r="F187" i="1"/>
  <c r="H186" i="1"/>
  <c r="F186" i="1"/>
  <c r="H185" i="1"/>
  <c r="F185" i="1"/>
  <c r="H184" i="1"/>
  <c r="F184" i="1"/>
  <c r="H183" i="1"/>
  <c r="F183" i="1"/>
  <c r="H182" i="1"/>
  <c r="F182" i="1"/>
  <c r="H181" i="1"/>
  <c r="F181" i="1"/>
  <c r="H180" i="1"/>
  <c r="F180" i="1"/>
  <c r="H179" i="1"/>
  <c r="F179" i="1"/>
  <c r="H178" i="1"/>
  <c r="F178" i="1"/>
  <c r="H177" i="1"/>
  <c r="F177" i="1"/>
  <c r="H176" i="1"/>
  <c r="F176" i="1"/>
  <c r="H175" i="1"/>
  <c r="F175" i="1"/>
  <c r="H174" i="1"/>
  <c r="F174" i="1"/>
  <c r="H173" i="1"/>
  <c r="F173" i="1"/>
  <c r="H172" i="1"/>
  <c r="F172" i="1"/>
  <c r="H171" i="1"/>
  <c r="F171" i="1"/>
  <c r="H170" i="1"/>
  <c r="F170" i="1"/>
  <c r="H169" i="1"/>
  <c r="F169" i="1"/>
  <c r="H168" i="1"/>
  <c r="F168" i="1"/>
  <c r="H167" i="1"/>
  <c r="F167" i="1"/>
  <c r="H166" i="1"/>
  <c r="F166" i="1"/>
  <c r="H165" i="1"/>
  <c r="F165" i="1"/>
  <c r="H138" i="1"/>
  <c r="F138" i="1"/>
  <c r="H137" i="1"/>
  <c r="F137" i="1"/>
  <c r="H136" i="1"/>
  <c r="F136" i="1"/>
  <c r="H135" i="1"/>
  <c r="F135" i="1"/>
  <c r="H134" i="1"/>
  <c r="F134" i="1"/>
  <c r="H133" i="1"/>
  <c r="F133" i="1"/>
  <c r="H132" i="1"/>
  <c r="F132" i="1"/>
  <c r="H131" i="1"/>
  <c r="F131" i="1"/>
  <c r="H130" i="1"/>
  <c r="F130" i="1"/>
  <c r="H129" i="1"/>
  <c r="F129" i="1"/>
  <c r="H128" i="1"/>
  <c r="F128" i="1"/>
  <c r="H127" i="1"/>
  <c r="F127" i="1"/>
  <c r="H126" i="1"/>
  <c r="F126" i="1"/>
  <c r="H125" i="1"/>
  <c r="F125" i="1"/>
  <c r="H124" i="1"/>
  <c r="F124" i="1"/>
  <c r="H123" i="1"/>
  <c r="F123" i="1"/>
  <c r="H122" i="1"/>
  <c r="F122" i="1"/>
  <c r="H121" i="1"/>
  <c r="F121" i="1"/>
  <c r="H120" i="1"/>
  <c r="F120" i="1"/>
  <c r="H119" i="1"/>
  <c r="F119" i="1"/>
  <c r="H118" i="1"/>
  <c r="F118" i="1"/>
  <c r="H117" i="1"/>
  <c r="F117" i="1"/>
  <c r="H116" i="1"/>
  <c r="F116" i="1"/>
  <c r="H115" i="1"/>
  <c r="F115" i="1"/>
  <c r="I29" i="4"/>
  <c r="I28" i="4"/>
  <c r="I27" i="4"/>
  <c r="I26" i="4"/>
  <c r="I25" i="4"/>
  <c r="I24" i="4"/>
  <c r="I23" i="4"/>
  <c r="I22" i="4"/>
  <c r="I21" i="4"/>
  <c r="I15" i="4"/>
  <c r="I14" i="4"/>
  <c r="I12" i="4"/>
  <c r="I11" i="4"/>
  <c r="I10" i="4"/>
  <c r="I9" i="4"/>
  <c r="I8" i="4"/>
  <c r="L46" i="3"/>
  <c r="L45" i="3"/>
  <c r="L44" i="3"/>
  <c r="L42" i="3"/>
  <c r="L41" i="3"/>
  <c r="L40" i="3"/>
  <c r="L39" i="3"/>
  <c r="L15" i="3"/>
  <c r="L14" i="3"/>
  <c r="L12" i="3"/>
  <c r="L11" i="3"/>
  <c r="L10" i="3"/>
  <c r="L9" i="3"/>
  <c r="L8" i="3"/>
  <c r="G28" i="2"/>
  <c r="E28" i="2"/>
  <c r="G27" i="2"/>
  <c r="E27" i="2"/>
  <c r="G26" i="2"/>
  <c r="E26" i="2"/>
  <c r="E25" i="2"/>
  <c r="G24" i="2"/>
  <c r="E24" i="2"/>
  <c r="G23" i="2"/>
  <c r="E23" i="2"/>
  <c r="G22" i="2"/>
  <c r="E22" i="2"/>
  <c r="G21" i="2"/>
  <c r="E21" i="2"/>
  <c r="E20" i="2"/>
  <c r="G14" i="2"/>
  <c r="E14" i="2"/>
  <c r="G13" i="2"/>
  <c r="E13" i="2"/>
  <c r="E12" i="2"/>
  <c r="G11" i="2"/>
  <c r="E11" i="2"/>
  <c r="G10" i="2"/>
  <c r="E10" i="2"/>
  <c r="G9" i="2"/>
  <c r="E9" i="2"/>
  <c r="G8" i="2"/>
  <c r="E8" i="2"/>
  <c r="G7" i="2"/>
  <c r="E7" i="2"/>
  <c r="G101" i="1"/>
  <c r="E101" i="1"/>
  <c r="G100" i="1"/>
  <c r="E100" i="1"/>
  <c r="G99" i="1"/>
  <c r="E99" i="1"/>
  <c r="G98" i="1"/>
  <c r="E98" i="1"/>
  <c r="G96" i="1"/>
  <c r="E96" i="1"/>
  <c r="G95" i="1"/>
  <c r="E95" i="1"/>
  <c r="G94" i="1"/>
  <c r="E94" i="1"/>
  <c r="G93" i="1"/>
  <c r="E93" i="1"/>
  <c r="G91" i="1"/>
  <c r="E91" i="1"/>
  <c r="G90" i="1"/>
  <c r="E90" i="1"/>
  <c r="G89" i="1"/>
  <c r="E89" i="1"/>
  <c r="G88" i="1"/>
  <c r="E88" i="1"/>
  <c r="G86" i="1"/>
  <c r="E86" i="1"/>
  <c r="G84" i="1"/>
  <c r="E84" i="1"/>
  <c r="G83" i="1"/>
  <c r="E83" i="1"/>
  <c r="G81" i="1"/>
  <c r="E81" i="1"/>
  <c r="G80" i="1"/>
  <c r="E80" i="1"/>
  <c r="G79" i="1"/>
  <c r="E79" i="1"/>
  <c r="G78" i="1"/>
  <c r="E78" i="1"/>
  <c r="E77" i="1"/>
  <c r="E76" i="1"/>
  <c r="G76" i="1" s="1"/>
  <c r="E75" i="1"/>
  <c r="G75" i="1" s="1"/>
  <c r="E74" i="1"/>
  <c r="G74" i="1" s="1"/>
  <c r="E73" i="1"/>
  <c r="G73" i="1" s="1"/>
  <c r="E71" i="1"/>
  <c r="G71" i="1" s="1"/>
  <c r="E70" i="1"/>
  <c r="G70" i="1" s="1"/>
  <c r="E69" i="1"/>
  <c r="G69" i="1" s="1"/>
  <c r="E68" i="1"/>
  <c r="G68" i="1" s="1"/>
  <c r="E66" i="1"/>
  <c r="G66" i="1" s="1"/>
  <c r="E65" i="1"/>
  <c r="G65" i="1" s="1"/>
  <c r="E64" i="1"/>
  <c r="G64" i="1" s="1"/>
  <c r="E63" i="1"/>
  <c r="G63" i="1" s="1"/>
  <c r="E61" i="1"/>
  <c r="G61" i="1" s="1"/>
  <c r="E60" i="1"/>
  <c r="G60" i="1" s="1"/>
  <c r="E59" i="1"/>
  <c r="G59" i="1" s="1"/>
  <c r="E58" i="1"/>
  <c r="G58" i="1" s="1"/>
  <c r="E45" i="1"/>
  <c r="G45" i="1" s="1"/>
  <c r="E44" i="1"/>
  <c r="G44" i="1" s="1"/>
  <c r="E43" i="1"/>
  <c r="G43" i="1" s="1"/>
  <c r="G42" i="1"/>
  <c r="H42" i="1" s="1"/>
  <c r="E42" i="1"/>
  <c r="G40" i="1"/>
  <c r="E40" i="1"/>
  <c r="G39" i="1"/>
  <c r="E39" i="1"/>
  <c r="G38" i="1"/>
  <c r="E38" i="1"/>
  <c r="E37" i="1"/>
  <c r="G37" i="1" s="1"/>
  <c r="H37" i="1" s="1"/>
  <c r="E35" i="1"/>
  <c r="G35" i="1" s="1"/>
  <c r="E34" i="1"/>
  <c r="G34" i="1" s="1"/>
  <c r="E33" i="1"/>
  <c r="G33" i="1" s="1"/>
  <c r="G32" i="1"/>
  <c r="H32" i="1" s="1"/>
  <c r="E32" i="1"/>
  <c r="G30" i="1"/>
  <c r="E30" i="1"/>
  <c r="G29" i="1"/>
  <c r="E29" i="1"/>
  <c r="G28" i="1"/>
  <c r="E28" i="1"/>
  <c r="E27" i="1"/>
  <c r="G27" i="1" s="1"/>
  <c r="H27" i="1" s="1"/>
  <c r="E25" i="1"/>
  <c r="G25" i="1" s="1"/>
  <c r="E24" i="1"/>
  <c r="G24" i="1" s="1"/>
  <c r="E23" i="1"/>
  <c r="G23" i="1" s="1"/>
  <c r="G22" i="1"/>
  <c r="E22" i="1"/>
  <c r="G20" i="1"/>
  <c r="E20" i="1"/>
  <c r="G19" i="1"/>
  <c r="E19" i="1"/>
  <c r="G18" i="1"/>
  <c r="E18" i="1"/>
  <c r="E17" i="1"/>
  <c r="G17" i="1" s="1"/>
  <c r="H17" i="1" s="1"/>
  <c r="E15" i="1"/>
  <c r="G15" i="1" s="1"/>
  <c r="E14" i="1"/>
  <c r="G14" i="1" s="1"/>
  <c r="E13" i="1"/>
  <c r="G13" i="1" s="1"/>
  <c r="G12" i="1"/>
  <c r="H12" i="1" s="1"/>
  <c r="E12" i="1"/>
  <c r="G10" i="1"/>
  <c r="E10" i="1"/>
  <c r="G9" i="1"/>
  <c r="E9" i="1"/>
  <c r="G8" i="1"/>
  <c r="E8" i="1"/>
  <c r="E7" i="1"/>
  <c r="G7" i="1" s="1"/>
  <c r="H7" i="1" s="1"/>
  <c r="H22" i="1" l="1"/>
</calcChain>
</file>

<file path=xl/sharedStrings.xml><?xml version="1.0" encoding="utf-8"?>
<sst xmlns="http://schemas.openxmlformats.org/spreadsheetml/2006/main" count="471" uniqueCount="201">
  <si>
    <t>Первенство городского округа город Рыбинск по спортивному туризму</t>
  </si>
  <si>
    <t>среди учащихся "Русская зима-2020"</t>
  </si>
  <si>
    <t>Кстово 15.01.20</t>
  </si>
  <si>
    <t>Командный зачёт</t>
  </si>
  <si>
    <t>Ориентирование в заданном направлении</t>
  </si>
  <si>
    <t>Старшая группа</t>
  </si>
  <si>
    <t>ОО</t>
  </si>
  <si>
    <t>ФИ</t>
  </si>
  <si>
    <t>ф</t>
  </si>
  <si>
    <t>с</t>
  </si>
  <si>
    <t>т</t>
  </si>
  <si>
    <t>ш</t>
  </si>
  <si>
    <t>р</t>
  </si>
  <si>
    <t>Сумма</t>
  </si>
  <si>
    <t>Место</t>
  </si>
  <si>
    <t>Полянская Елизавета</t>
  </si>
  <si>
    <t>Нехайчик Софья</t>
  </si>
  <si>
    <t>Смирнов Всеволод</t>
  </si>
  <si>
    <t>Кочнев Илья</t>
  </si>
  <si>
    <t>Судаков Кирилл</t>
  </si>
  <si>
    <t>Миронов Семен</t>
  </si>
  <si>
    <t>Гусева Екатерина</t>
  </si>
  <si>
    <t>Земскова Дарья</t>
  </si>
  <si>
    <t>Блинова София</t>
  </si>
  <si>
    <t>Румянцева Мария</t>
  </si>
  <si>
    <t>Крошкин Григорий</t>
  </si>
  <si>
    <t>Игнатьев Илья</t>
  </si>
  <si>
    <t>Леднев Дмитрий</t>
  </si>
  <si>
    <t>Емельянов Олег</t>
  </si>
  <si>
    <t>Соколова Екатерина</t>
  </si>
  <si>
    <t>Шульженко Виктория</t>
  </si>
  <si>
    <t>Белова Екатерина</t>
  </si>
  <si>
    <t>Зеленцова Елена</t>
  </si>
  <si>
    <t>Сибильков Алексей</t>
  </si>
  <si>
    <t>Дыбулин Василий</t>
  </si>
  <si>
    <t>Туркина Кристина</t>
  </si>
  <si>
    <t>Файфер Анастасия</t>
  </si>
  <si>
    <t>Зайцев Даниил</t>
  </si>
  <si>
    <t>Тунякова Екатерина</t>
  </si>
  <si>
    <t>Завьялова Кристина</t>
  </si>
  <si>
    <t>Кожаринова Анна</t>
  </si>
  <si>
    <t>Бизин Сергей</t>
  </si>
  <si>
    <t>Корнилов Лев</t>
  </si>
  <si>
    <t>РКК</t>
  </si>
  <si>
    <t>Пахомова Мария</t>
  </si>
  <si>
    <t>Абрамова Виктория</t>
  </si>
  <si>
    <t>Бакштаев Никитин</t>
  </si>
  <si>
    <t>Тарасов Антон</t>
  </si>
  <si>
    <t xml:space="preserve">Главный судья </t>
  </si>
  <si>
    <t>И.А.Седова</t>
  </si>
  <si>
    <t>Главный секретарь</t>
  </si>
  <si>
    <t>А.А.Парамонова</t>
  </si>
  <si>
    <t>Средняя группа</t>
  </si>
  <si>
    <t>Панова Олеся</t>
  </si>
  <si>
    <t>Говорова Алиса</t>
  </si>
  <si>
    <t>Менухов Ярослав</t>
  </si>
  <si>
    <t>Фрелих Павел</t>
  </si>
  <si>
    <t>Постнова Полина</t>
  </si>
  <si>
    <t>Голубева Кристина</t>
  </si>
  <si>
    <t>Лавров Никита</t>
  </si>
  <si>
    <t>Макарычев Максим</t>
  </si>
  <si>
    <t>Безрукова Евгения</t>
  </si>
  <si>
    <t>Сковородкина Варвара</t>
  </si>
  <si>
    <t>Савин Илья</t>
  </si>
  <si>
    <t>Расторгуев Илья</t>
  </si>
  <si>
    <t>Молодцова Кристина</t>
  </si>
  <si>
    <t>Чистякова Диана</t>
  </si>
  <si>
    <t>Смирнов Иван</t>
  </si>
  <si>
    <t>Голубев Михаил</t>
  </si>
  <si>
    <t>Кошкина Анастасия</t>
  </si>
  <si>
    <t>Аладьева Анастасия</t>
  </si>
  <si>
    <t>Лисицин Андрей</t>
  </si>
  <si>
    <t>Зайцев Иван</t>
  </si>
  <si>
    <t>Мамотова Дарья</t>
  </si>
  <si>
    <t>3:40:45 +СН</t>
  </si>
  <si>
    <t>Косырева Вероника</t>
  </si>
  <si>
    <t>Крылова Мария</t>
  </si>
  <si>
    <t>СН</t>
  </si>
  <si>
    <t>сн</t>
  </si>
  <si>
    <t>Бардинов Федор</t>
  </si>
  <si>
    <t>Богомолова Полина</t>
  </si>
  <si>
    <t>Маркелова Анастасия</t>
  </si>
  <si>
    <t>Сибильков Павел</t>
  </si>
  <si>
    <t>Иванченко Алексей</t>
  </si>
  <si>
    <t>Соболева Анастасия</t>
  </si>
  <si>
    <t>Бойцова Мария</t>
  </si>
  <si>
    <t>Королев Максим</t>
  </si>
  <si>
    <t>Брагин Александр</t>
  </si>
  <si>
    <t>Нечаева Дарья</t>
  </si>
  <si>
    <t>Каштанова Валерия</t>
  </si>
  <si>
    <t>Савельев Артем</t>
  </si>
  <si>
    <t>Никешин Сергей</t>
  </si>
  <si>
    <t>Главный судья</t>
  </si>
  <si>
    <t>15-16.01.2020 г.</t>
  </si>
  <si>
    <t>Общекомандный зачёт</t>
  </si>
  <si>
    <t>старшая группа</t>
  </si>
  <si>
    <t>№ п/п</t>
  </si>
  <si>
    <t>т\т К=1</t>
  </si>
  <si>
    <t>СО</t>
  </si>
  <si>
    <t>СО К=0,5</t>
  </si>
  <si>
    <t>КТМ</t>
  </si>
  <si>
    <t>КТМ К=1,5</t>
  </si>
  <si>
    <t>Прим.</t>
  </si>
  <si>
    <t>7</t>
  </si>
  <si>
    <t>16,5</t>
  </si>
  <si>
    <t>4</t>
  </si>
  <si>
    <t>11,5</t>
  </si>
  <si>
    <t>2</t>
  </si>
  <si>
    <t>8,5</t>
  </si>
  <si>
    <t>1</t>
  </si>
  <si>
    <t>4,5</t>
  </si>
  <si>
    <t>3</t>
  </si>
  <si>
    <t>10,5</t>
  </si>
  <si>
    <t>не старт</t>
  </si>
  <si>
    <t>по 1 виду</t>
  </si>
  <si>
    <t>6</t>
  </si>
  <si>
    <t>14,5</t>
  </si>
  <si>
    <t>5</t>
  </si>
  <si>
    <t>18</t>
  </si>
  <si>
    <t>средняя группа</t>
  </si>
  <si>
    <t>по 2 видам</t>
  </si>
  <si>
    <t>8</t>
  </si>
  <si>
    <t>9</t>
  </si>
  <si>
    <t>Первенство городского округа город Рыбинск по спортивному тузизму</t>
  </si>
  <si>
    <t>16.01.2020 г.</t>
  </si>
  <si>
    <t>Контрольно-туристский маршрут</t>
  </si>
  <si>
    <t>Предст. проверка</t>
  </si>
  <si>
    <t>ПЗ "Азбука туризма"</t>
  </si>
  <si>
    <t>Переправа по  льду</t>
  </si>
  <si>
    <t>Поиск пострадавшего</t>
  </si>
  <si>
    <t>Медицина и транспортировка</t>
  </si>
  <si>
    <t>Тропление лыжни</t>
  </si>
  <si>
    <t>ОМ</t>
  </si>
  <si>
    <t>Траверс</t>
  </si>
  <si>
    <t>Сюрприз</t>
  </si>
  <si>
    <t>Сумма баллов</t>
  </si>
  <si>
    <t>Переправа по льду</t>
  </si>
  <si>
    <t>Подъём "Елочкой"</t>
  </si>
  <si>
    <t>Первенство городского округа город Рыбинск  среди учащихся по спортивному туризму</t>
  </si>
  <si>
    <t>"Русская зима"</t>
  </si>
  <si>
    <t>15.01.2020 г.</t>
  </si>
  <si>
    <t>Дистанция лыжная короткая</t>
  </si>
  <si>
    <t>Спуск с тормож.</t>
  </si>
  <si>
    <t>Завал</t>
  </si>
  <si>
    <t>Транспортировка</t>
  </si>
  <si>
    <t>Подъём лесенкой</t>
  </si>
  <si>
    <t>Скоростной спуск</t>
  </si>
  <si>
    <t>Подъём по спорт.</t>
  </si>
  <si>
    <t>Время штрафов</t>
  </si>
  <si>
    <t>Время на дист.</t>
  </si>
  <si>
    <t>Результат</t>
  </si>
  <si>
    <t>не старт.</t>
  </si>
  <si>
    <t>Первенство городского округа город Рыбинск по спортивному туризму "Русская зима  - 2020"</t>
  </si>
  <si>
    <t>Ориентирование в  заданном направлении. Личный зачет</t>
  </si>
  <si>
    <t>М16-18</t>
  </si>
  <si>
    <t>№</t>
  </si>
  <si>
    <t>Микульский Олег</t>
  </si>
  <si>
    <t>Архипов Иван</t>
  </si>
  <si>
    <t>Нестеров Матвей</t>
  </si>
  <si>
    <t>Красильников Вадим</t>
  </si>
  <si>
    <t>Томилин Илья</t>
  </si>
  <si>
    <t>Тарасов Алексей</t>
  </si>
  <si>
    <t>Князев Максим</t>
  </si>
  <si>
    <t>Михайлов Дмитрий</t>
  </si>
  <si>
    <t>Дыменов Николай</t>
  </si>
  <si>
    <t>Главный  судья</t>
  </si>
  <si>
    <t>Ж16-18</t>
  </si>
  <si>
    <t>Чубарова Анастасия</t>
  </si>
  <si>
    <t>Бизина Мария</t>
  </si>
  <si>
    <t>Лешина Дарья</t>
  </si>
  <si>
    <t>Беляева Валерия</t>
  </si>
  <si>
    <t>Халифаев Лолла</t>
  </si>
  <si>
    <t>Хапугина Ирина</t>
  </si>
  <si>
    <t>Славинская Алиса</t>
  </si>
  <si>
    <t>М12-14    Средняя группа</t>
  </si>
  <si>
    <t>Бейлин Илья</t>
  </si>
  <si>
    <t>Колесов Егор</t>
  </si>
  <si>
    <t>Клейменов Ярослав</t>
  </si>
  <si>
    <t>Гусев Артем</t>
  </si>
  <si>
    <t>Саперов Максим</t>
  </si>
  <si>
    <t>Суханков Никита</t>
  </si>
  <si>
    <t>Горбачев Глеб</t>
  </si>
  <si>
    <t>Бердов Даниил</t>
  </si>
  <si>
    <t>Галашин Александр</t>
  </si>
  <si>
    <t>Салов Артем</t>
  </si>
  <si>
    <t>Галасьев Павел</t>
  </si>
  <si>
    <t>Бредис Даниил</t>
  </si>
  <si>
    <t>Иванов Максим</t>
  </si>
  <si>
    <t>Яковлев Максим</t>
  </si>
  <si>
    <t>Каменев Артем</t>
  </si>
  <si>
    <t>Голубев Савелий</t>
  </si>
  <si>
    <t>Лисицин Кирилл</t>
  </si>
  <si>
    <t>Ж12-14    Средняя группа</t>
  </si>
  <si>
    <t>Трофимова Александра</t>
  </si>
  <si>
    <t>Крупина Полина</t>
  </si>
  <si>
    <t>Кормилицина Виктория</t>
  </si>
  <si>
    <t>Колесова Юлия</t>
  </si>
  <si>
    <t>Питовская Светлана</t>
  </si>
  <si>
    <t>Копылова Эльмира</t>
  </si>
  <si>
    <t>Богданова Полина</t>
  </si>
  <si>
    <t>Максакова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</si>
</sst>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0" fillId="0" borderId="0" xfId="0" applyBorder="1"/>
    <xf numFmtId="0" fontId="0" fillId="0" borderId="1" xfId="0" applyFill="1" applyBorder="1" applyAlignment="1">
      <alignment wrapText="1"/>
    </xf>
    <xf numFmtId="21" fontId="0" fillId="0" borderId="1" xfId="0" applyNumberFormat="1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3" xfId="0" applyFill="1" applyBorder="1"/>
    <xf numFmtId="0" fontId="0" fillId="0" borderId="2" xfId="0" applyFill="1" applyBorder="1"/>
    <xf numFmtId="0" fontId="0" fillId="0" borderId="2" xfId="0" applyBorder="1"/>
    <xf numFmtId="21" fontId="0" fillId="0" borderId="2" xfId="0" applyNumberFormat="1" applyBorder="1"/>
    <xf numFmtId="49" fontId="0" fillId="0" borderId="2" xfId="0" applyNumberFormat="1" applyFill="1" applyBorder="1" applyAlignment="1">
      <alignment horizontal="right"/>
    </xf>
    <xf numFmtId="0" fontId="0" fillId="0" borderId="5" xfId="0" applyFill="1" applyBorder="1"/>
    <xf numFmtId="14" fontId="0" fillId="0" borderId="0" xfId="0" applyNumberFormat="1"/>
    <xf numFmtId="0" fontId="0" fillId="0" borderId="1" xfId="0" applyNumberFormat="1" applyFill="1" applyBorder="1"/>
    <xf numFmtId="0" fontId="0" fillId="0" borderId="1" xfId="0" applyNumberFormat="1" applyBorder="1"/>
    <xf numFmtId="16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abSelected="1" topLeftCell="A97" workbookViewId="0">
      <selection activeCell="A109" sqref="A109:I300"/>
    </sheetView>
  </sheetViews>
  <sheetFormatPr defaultRowHeight="15" x14ac:dyDescent="0.25"/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B3" t="s">
        <v>2</v>
      </c>
      <c r="D3" t="s">
        <v>3</v>
      </c>
    </row>
    <row r="4" spans="1:9" x14ac:dyDescent="0.25">
      <c r="A4" t="s">
        <v>4</v>
      </c>
    </row>
    <row r="5" spans="1:9" x14ac:dyDescent="0.25">
      <c r="B5" t="s">
        <v>5</v>
      </c>
    </row>
    <row r="6" spans="1:9" x14ac:dyDescent="0.25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2" t="s">
        <v>14</v>
      </c>
    </row>
    <row r="7" spans="1:9" x14ac:dyDescent="0.25">
      <c r="A7" s="1">
        <v>2</v>
      </c>
      <c r="B7" s="1" t="s">
        <v>15</v>
      </c>
      <c r="C7" s="3">
        <v>5.7407407407407407E-2</v>
      </c>
      <c r="D7" s="3">
        <v>3.8194444444444441E-2</v>
      </c>
      <c r="E7" s="3">
        <f>C7-D7</f>
        <v>1.9212962962962966E-2</v>
      </c>
      <c r="F7" s="3">
        <v>1.0416666666666666E-2</v>
      </c>
      <c r="G7" s="3">
        <f>SUM(E7,F7)</f>
        <v>2.9629629629629631E-2</v>
      </c>
      <c r="H7" s="4">
        <f>SUM(G7:G10)</f>
        <v>8.2384259259259254E-2</v>
      </c>
      <c r="I7" s="5">
        <v>1</v>
      </c>
    </row>
    <row r="8" spans="1:9" x14ac:dyDescent="0.25">
      <c r="A8" s="1">
        <v>2</v>
      </c>
      <c r="B8" s="1" t="s">
        <v>16</v>
      </c>
      <c r="C8" s="3">
        <v>6.6030092592592585E-2</v>
      </c>
      <c r="D8" s="3">
        <v>4.4444444444444446E-2</v>
      </c>
      <c r="E8" s="3">
        <f t="shared" ref="E8:E45" si="0">C8-D8</f>
        <v>2.1585648148148139E-2</v>
      </c>
      <c r="F8" s="3">
        <v>3.472222222222222E-3</v>
      </c>
      <c r="G8" s="3">
        <f t="shared" ref="G8:G45" si="1">SUM(E8,F8)</f>
        <v>2.5057870370370362E-2</v>
      </c>
      <c r="H8" s="4"/>
      <c r="I8" s="5"/>
    </row>
    <row r="9" spans="1:9" x14ac:dyDescent="0.25">
      <c r="A9" s="1">
        <v>2</v>
      </c>
      <c r="B9" s="1" t="s">
        <v>17</v>
      </c>
      <c r="C9" s="3">
        <v>5.0717592592592592E-2</v>
      </c>
      <c r="D9" s="3">
        <v>3.7499999999999999E-2</v>
      </c>
      <c r="E9" s="3">
        <f t="shared" si="0"/>
        <v>1.3217592592592593E-2</v>
      </c>
      <c r="F9" s="3">
        <v>3.472222222222222E-3</v>
      </c>
      <c r="G9" s="3">
        <f t="shared" si="1"/>
        <v>1.6689814814814817E-2</v>
      </c>
      <c r="H9" s="4"/>
      <c r="I9" s="5"/>
    </row>
    <row r="10" spans="1:9" x14ac:dyDescent="0.25">
      <c r="A10" s="1">
        <v>2</v>
      </c>
      <c r="B10" s="1" t="s">
        <v>18</v>
      </c>
      <c r="C10" s="3">
        <v>4.7812500000000001E-2</v>
      </c>
      <c r="D10" s="3">
        <v>3.6805555555555557E-2</v>
      </c>
      <c r="E10" s="3">
        <f t="shared" si="0"/>
        <v>1.1006944444444444E-2</v>
      </c>
      <c r="F10" s="3">
        <v>0</v>
      </c>
      <c r="G10" s="3">
        <f t="shared" si="1"/>
        <v>1.1006944444444444E-2</v>
      </c>
      <c r="H10" s="4"/>
      <c r="I10" s="5"/>
    </row>
    <row r="11" spans="1:9" x14ac:dyDescent="0.25">
      <c r="A11" s="1"/>
      <c r="B11" s="1"/>
      <c r="C11" s="3"/>
      <c r="D11" s="3"/>
      <c r="E11" s="3"/>
      <c r="F11" s="3"/>
      <c r="G11" s="3"/>
      <c r="H11" s="1"/>
      <c r="I11" s="1"/>
    </row>
    <row r="12" spans="1:9" x14ac:dyDescent="0.25">
      <c r="A12" s="1">
        <v>6</v>
      </c>
      <c r="B12" s="1" t="s">
        <v>19</v>
      </c>
      <c r="C12" s="3">
        <v>8.340277777777777E-2</v>
      </c>
      <c r="D12" s="3">
        <v>6.805555555555555E-2</v>
      </c>
      <c r="E12" s="3">
        <f t="shared" si="0"/>
        <v>1.534722222222222E-2</v>
      </c>
      <c r="F12" s="3">
        <v>6.9444444444444441E-3</v>
      </c>
      <c r="G12" s="3">
        <f t="shared" si="1"/>
        <v>2.2291666666666664E-2</v>
      </c>
      <c r="H12" s="4">
        <f>SUM(G12:G15)</f>
        <v>0.10819444444444445</v>
      </c>
      <c r="I12" s="5">
        <v>6</v>
      </c>
    </row>
    <row r="13" spans="1:9" x14ac:dyDescent="0.25">
      <c r="A13" s="1">
        <v>6</v>
      </c>
      <c r="B13" s="1" t="s">
        <v>20</v>
      </c>
      <c r="C13" s="3">
        <v>8.2118055555555555E-2</v>
      </c>
      <c r="D13" s="3">
        <v>7.013888888888889E-2</v>
      </c>
      <c r="E13" s="3">
        <f t="shared" si="0"/>
        <v>1.1979166666666666E-2</v>
      </c>
      <c r="F13" s="3">
        <v>1.0416666666666666E-2</v>
      </c>
      <c r="G13" s="3">
        <f t="shared" si="1"/>
        <v>2.239583333333333E-2</v>
      </c>
      <c r="H13" s="4"/>
      <c r="I13" s="5"/>
    </row>
    <row r="14" spans="1:9" x14ac:dyDescent="0.25">
      <c r="A14" s="1">
        <v>6</v>
      </c>
      <c r="B14" s="1" t="s">
        <v>21</v>
      </c>
      <c r="C14" s="3">
        <v>9.3946759259259258E-2</v>
      </c>
      <c r="D14" s="3">
        <v>6.8749999999999992E-2</v>
      </c>
      <c r="E14" s="3">
        <f t="shared" si="0"/>
        <v>2.5196759259259266E-2</v>
      </c>
      <c r="F14" s="3">
        <v>6.9444444444444441E-3</v>
      </c>
      <c r="G14" s="3">
        <f t="shared" si="1"/>
        <v>3.2141203703703713E-2</v>
      </c>
      <c r="H14" s="4"/>
      <c r="I14" s="5"/>
    </row>
    <row r="15" spans="1:9" x14ac:dyDescent="0.25">
      <c r="A15" s="1">
        <v>6</v>
      </c>
      <c r="B15" s="1" t="s">
        <v>22</v>
      </c>
      <c r="C15" s="3">
        <v>9.3865740740740736E-2</v>
      </c>
      <c r="D15" s="3">
        <v>6.9444444444444434E-2</v>
      </c>
      <c r="E15" s="3">
        <f t="shared" si="0"/>
        <v>2.4421296296296302E-2</v>
      </c>
      <c r="F15" s="3">
        <v>6.9444444444444441E-3</v>
      </c>
      <c r="G15" s="3">
        <f t="shared" si="1"/>
        <v>3.136574074074075E-2</v>
      </c>
      <c r="H15" s="4"/>
      <c r="I15" s="5"/>
    </row>
    <row r="16" spans="1:9" x14ac:dyDescent="0.25">
      <c r="A16" s="1"/>
      <c r="B16" s="1"/>
      <c r="C16" s="3"/>
      <c r="D16" s="3"/>
      <c r="E16" s="3"/>
      <c r="F16" s="3"/>
      <c r="G16" s="3"/>
      <c r="H16" s="1"/>
      <c r="I16" s="1"/>
    </row>
    <row r="17" spans="1:9" x14ac:dyDescent="0.25">
      <c r="A17" s="1">
        <v>10</v>
      </c>
      <c r="B17" s="1" t="s">
        <v>23</v>
      </c>
      <c r="C17" s="3">
        <v>4.2349537037037033E-2</v>
      </c>
      <c r="D17" s="3">
        <v>2.1527777777777781E-2</v>
      </c>
      <c r="E17" s="3">
        <f t="shared" si="0"/>
        <v>2.0821759259259252E-2</v>
      </c>
      <c r="F17" s="3">
        <v>1.0416666666666666E-2</v>
      </c>
      <c r="G17" s="3">
        <f t="shared" si="1"/>
        <v>3.1238425925925919E-2</v>
      </c>
      <c r="H17" s="4">
        <f>SUM(G17:G20)</f>
        <v>0.1153125</v>
      </c>
      <c r="I17" s="5">
        <v>7</v>
      </c>
    </row>
    <row r="18" spans="1:9" x14ac:dyDescent="0.25">
      <c r="A18" s="1">
        <v>10</v>
      </c>
      <c r="B18" s="1" t="s">
        <v>24</v>
      </c>
      <c r="C18" s="3">
        <v>4.2013888888888885E-2</v>
      </c>
      <c r="D18" s="3">
        <v>2.0833333333333332E-2</v>
      </c>
      <c r="E18" s="3">
        <f t="shared" si="0"/>
        <v>2.1180555555555553E-2</v>
      </c>
      <c r="F18" s="3">
        <v>1.0416666666666666E-2</v>
      </c>
      <c r="G18" s="3">
        <f t="shared" si="1"/>
        <v>3.1597222222222221E-2</v>
      </c>
      <c r="H18" s="4"/>
      <c r="I18" s="5"/>
    </row>
    <row r="19" spans="1:9" x14ac:dyDescent="0.25">
      <c r="A19" s="1">
        <v>10</v>
      </c>
      <c r="B19" s="1" t="s">
        <v>25</v>
      </c>
      <c r="C19" s="3">
        <v>3.4699074074074077E-2</v>
      </c>
      <c r="D19" s="3">
        <v>2.013888888888889E-2</v>
      </c>
      <c r="E19" s="3">
        <f t="shared" si="0"/>
        <v>1.4560185185185186E-2</v>
      </c>
      <c r="F19" s="3">
        <v>6.9444444444444441E-3</v>
      </c>
      <c r="G19" s="3">
        <f t="shared" si="1"/>
        <v>2.150462962962963E-2</v>
      </c>
      <c r="H19" s="4"/>
      <c r="I19" s="5"/>
    </row>
    <row r="20" spans="1:9" x14ac:dyDescent="0.25">
      <c r="A20" s="1">
        <v>10</v>
      </c>
      <c r="B20" s="1" t="s">
        <v>26</v>
      </c>
      <c r="C20" s="3">
        <v>3.7916666666666668E-2</v>
      </c>
      <c r="D20" s="3">
        <v>1.7361111111111112E-2</v>
      </c>
      <c r="E20" s="3">
        <f t="shared" si="0"/>
        <v>2.0555555555555556E-2</v>
      </c>
      <c r="F20" s="3">
        <v>1.0416666666666666E-2</v>
      </c>
      <c r="G20" s="3">
        <f t="shared" si="1"/>
        <v>3.097222222222222E-2</v>
      </c>
      <c r="H20" s="4"/>
      <c r="I20" s="5"/>
    </row>
    <row r="21" spans="1:9" x14ac:dyDescent="0.25">
      <c r="A21" s="1"/>
      <c r="B21" s="1"/>
      <c r="C21" s="3"/>
      <c r="D21" s="3"/>
      <c r="E21" s="3"/>
      <c r="F21" s="3"/>
      <c r="G21" s="3"/>
      <c r="H21" s="1"/>
      <c r="I21" s="1"/>
    </row>
    <row r="22" spans="1:9" x14ac:dyDescent="0.25">
      <c r="A22" s="1">
        <v>26</v>
      </c>
      <c r="B22" s="1" t="s">
        <v>27</v>
      </c>
      <c r="C22" s="3">
        <v>3.861111111111111E-2</v>
      </c>
      <c r="D22" s="3">
        <v>2.6388888888888889E-2</v>
      </c>
      <c r="E22" s="3">
        <f t="shared" si="0"/>
        <v>1.2222222222222221E-2</v>
      </c>
      <c r="F22" s="3">
        <v>1.0416666666666666E-2</v>
      </c>
      <c r="G22" s="3">
        <f t="shared" si="1"/>
        <v>2.2638888888888889E-2</v>
      </c>
      <c r="H22" s="4">
        <f>SUM(G22:G25)</f>
        <v>9.9108796296296292E-2</v>
      </c>
      <c r="I22" s="5">
        <v>4</v>
      </c>
    </row>
    <row r="23" spans="1:9" x14ac:dyDescent="0.25">
      <c r="A23" s="1">
        <v>26</v>
      </c>
      <c r="B23" s="1" t="s">
        <v>28</v>
      </c>
      <c r="C23" s="3">
        <v>4.1724537037037039E-2</v>
      </c>
      <c r="D23" s="3">
        <v>2.5694444444444447E-2</v>
      </c>
      <c r="E23" s="3">
        <f t="shared" si="0"/>
        <v>1.6030092592592592E-2</v>
      </c>
      <c r="F23" s="3">
        <v>1.0416666666666666E-2</v>
      </c>
      <c r="G23" s="3">
        <f t="shared" si="1"/>
        <v>2.644675925925926E-2</v>
      </c>
      <c r="H23" s="4"/>
      <c r="I23" s="5"/>
    </row>
    <row r="24" spans="1:9" x14ac:dyDescent="0.25">
      <c r="A24" s="1">
        <v>26</v>
      </c>
      <c r="B24" s="1" t="s">
        <v>29</v>
      </c>
      <c r="C24" s="3">
        <v>4.2442129629629628E-2</v>
      </c>
      <c r="D24" s="3">
        <v>2.4305555555555556E-2</v>
      </c>
      <c r="E24" s="3">
        <f t="shared" si="0"/>
        <v>1.8136574074074072E-2</v>
      </c>
      <c r="F24" s="3">
        <v>6.9444444444444441E-3</v>
      </c>
      <c r="G24" s="3">
        <f t="shared" si="1"/>
        <v>2.5081018518518516E-2</v>
      </c>
      <c r="H24" s="4"/>
      <c r="I24" s="5"/>
    </row>
    <row r="25" spans="1:9" x14ac:dyDescent="0.25">
      <c r="A25" s="1">
        <v>26</v>
      </c>
      <c r="B25" s="1" t="s">
        <v>30</v>
      </c>
      <c r="C25" s="3">
        <v>4.2997685185185187E-2</v>
      </c>
      <c r="D25" s="3">
        <v>2.4999999999999998E-2</v>
      </c>
      <c r="E25" s="3">
        <f t="shared" si="0"/>
        <v>1.7997685185185189E-2</v>
      </c>
      <c r="F25" s="3">
        <v>6.9444444444444441E-3</v>
      </c>
      <c r="G25" s="3">
        <f t="shared" si="1"/>
        <v>2.4942129629629634E-2</v>
      </c>
      <c r="H25" s="4"/>
      <c r="I25" s="5"/>
    </row>
    <row r="26" spans="1:9" x14ac:dyDescent="0.25">
      <c r="A26" s="1"/>
      <c r="B26" s="1"/>
      <c r="C26" s="3"/>
      <c r="D26" s="3"/>
      <c r="E26" s="3"/>
      <c r="F26" s="3"/>
      <c r="G26" s="3"/>
      <c r="H26" s="1"/>
      <c r="I26" s="1"/>
    </row>
    <row r="27" spans="1:9" x14ac:dyDescent="0.25">
      <c r="A27" s="1">
        <v>28</v>
      </c>
      <c r="B27" s="1" t="s">
        <v>31</v>
      </c>
      <c r="C27" s="3">
        <v>0.11265046296296295</v>
      </c>
      <c r="D27" s="3">
        <v>9.5833333333333326E-2</v>
      </c>
      <c r="E27" s="3">
        <f t="shared" si="0"/>
        <v>1.6817129629629626E-2</v>
      </c>
      <c r="F27" s="3">
        <v>1.0416666666666666E-2</v>
      </c>
      <c r="G27" s="3">
        <f t="shared" si="1"/>
        <v>2.7233796296296291E-2</v>
      </c>
      <c r="H27" s="4">
        <f>SUM(G27:G30)</f>
        <v>9.8831018518518526E-2</v>
      </c>
      <c r="I27" s="5">
        <v>3</v>
      </c>
    </row>
    <row r="28" spans="1:9" x14ac:dyDescent="0.25">
      <c r="A28" s="1">
        <v>28</v>
      </c>
      <c r="B28" s="1" t="s">
        <v>32</v>
      </c>
      <c r="C28" s="3">
        <v>0.11357638888888888</v>
      </c>
      <c r="D28" s="3">
        <v>9.7916666666666666E-2</v>
      </c>
      <c r="E28" s="3">
        <f t="shared" si="0"/>
        <v>1.5659722222222214E-2</v>
      </c>
      <c r="F28" s="3">
        <v>1.0416666666666666E-2</v>
      </c>
      <c r="G28" s="3">
        <f t="shared" si="1"/>
        <v>2.6076388888888878E-2</v>
      </c>
      <c r="H28" s="4"/>
      <c r="I28" s="5"/>
    </row>
    <row r="29" spans="1:9" x14ac:dyDescent="0.25">
      <c r="A29" s="1">
        <v>28</v>
      </c>
      <c r="B29" s="1" t="s">
        <v>33</v>
      </c>
      <c r="C29" s="3">
        <v>0.1152662037037037</v>
      </c>
      <c r="D29" s="3">
        <v>9.6527777777777768E-2</v>
      </c>
      <c r="E29" s="3">
        <f t="shared" si="0"/>
        <v>1.8738425925925936E-2</v>
      </c>
      <c r="F29" s="3">
        <v>6.9444444444444441E-3</v>
      </c>
      <c r="G29" s="3">
        <f t="shared" si="1"/>
        <v>2.568287037037038E-2</v>
      </c>
      <c r="H29" s="4"/>
      <c r="I29" s="5"/>
    </row>
    <row r="30" spans="1:9" x14ac:dyDescent="0.25">
      <c r="A30" s="1">
        <v>28</v>
      </c>
      <c r="B30" s="1" t="s">
        <v>34</v>
      </c>
      <c r="C30" s="3">
        <v>0.11011574074074075</v>
      </c>
      <c r="D30" s="3">
        <v>9.7222222222222224E-2</v>
      </c>
      <c r="E30" s="3">
        <f t="shared" si="0"/>
        <v>1.2893518518518526E-2</v>
      </c>
      <c r="F30" s="3">
        <v>6.9444444444444441E-3</v>
      </c>
      <c r="G30" s="3">
        <f t="shared" si="1"/>
        <v>1.983796296296297E-2</v>
      </c>
      <c r="H30" s="4"/>
      <c r="I30" s="5"/>
    </row>
    <row r="31" spans="1:9" x14ac:dyDescent="0.25">
      <c r="A31" s="1"/>
      <c r="B31" s="1"/>
      <c r="C31" s="3"/>
      <c r="D31" s="3"/>
      <c r="E31" s="3"/>
      <c r="F31" s="3"/>
      <c r="G31" s="3"/>
      <c r="H31" s="1"/>
      <c r="I31" s="1"/>
    </row>
    <row r="32" spans="1:9" x14ac:dyDescent="0.25">
      <c r="A32" s="1">
        <v>32</v>
      </c>
      <c r="B32" s="1" t="s">
        <v>35</v>
      </c>
      <c r="C32" s="3">
        <v>2.7025462962962959E-2</v>
      </c>
      <c r="D32" s="3">
        <v>1.3888888888888889E-3</v>
      </c>
      <c r="E32" s="3">
        <f t="shared" si="0"/>
        <v>2.5636574074074072E-2</v>
      </c>
      <c r="F32" s="3">
        <v>1.0416666666666666E-2</v>
      </c>
      <c r="G32" s="3">
        <f t="shared" si="1"/>
        <v>3.605324074074074E-2</v>
      </c>
      <c r="H32" s="4">
        <f>SUM(G32:G35)</f>
        <v>0.14490740740740743</v>
      </c>
      <c r="I32" s="5">
        <v>8</v>
      </c>
    </row>
    <row r="33" spans="1:9" x14ac:dyDescent="0.25">
      <c r="A33" s="1">
        <v>32</v>
      </c>
      <c r="B33" s="1" t="s">
        <v>36</v>
      </c>
      <c r="C33" s="3">
        <v>2.78125E-2</v>
      </c>
      <c r="D33" s="3">
        <v>2.0833333333333333E-3</v>
      </c>
      <c r="E33" s="3">
        <f t="shared" si="0"/>
        <v>2.5729166666666668E-2</v>
      </c>
      <c r="F33" s="3">
        <v>1.0416666666666666E-2</v>
      </c>
      <c r="G33" s="3">
        <f t="shared" si="1"/>
        <v>3.6145833333333335E-2</v>
      </c>
      <c r="H33" s="4"/>
      <c r="I33" s="5"/>
    </row>
    <row r="34" spans="1:9" x14ac:dyDescent="0.25">
      <c r="A34" s="1">
        <v>32</v>
      </c>
      <c r="B34" s="1" t="s">
        <v>37</v>
      </c>
      <c r="C34" s="3">
        <v>2.7523148148148147E-2</v>
      </c>
      <c r="D34" s="3">
        <v>6.9444444444444447E-4</v>
      </c>
      <c r="E34" s="3">
        <f t="shared" si="0"/>
        <v>2.6828703703703702E-2</v>
      </c>
      <c r="F34" s="3">
        <v>1.0416666666666666E-2</v>
      </c>
      <c r="G34" s="3">
        <f t="shared" si="1"/>
        <v>3.7245370370370366E-2</v>
      </c>
      <c r="H34" s="4"/>
      <c r="I34" s="5"/>
    </row>
    <row r="35" spans="1:9" x14ac:dyDescent="0.25">
      <c r="A35" s="1">
        <v>32</v>
      </c>
      <c r="B35" s="1" t="s">
        <v>38</v>
      </c>
      <c r="C35" s="3">
        <v>2.7824074074074074E-2</v>
      </c>
      <c r="D35" s="3">
        <v>2.7777777777777779E-3</v>
      </c>
      <c r="E35" s="3">
        <f t="shared" si="0"/>
        <v>2.5046296296296296E-2</v>
      </c>
      <c r="F35" s="3">
        <v>1.0416666666666666E-2</v>
      </c>
      <c r="G35" s="3">
        <f t="shared" si="1"/>
        <v>3.546296296296296E-2</v>
      </c>
      <c r="H35" s="4"/>
      <c r="I35" s="5"/>
    </row>
    <row r="36" spans="1:9" x14ac:dyDescent="0.25">
      <c r="A36" s="1"/>
      <c r="B36" s="1"/>
      <c r="C36" s="3"/>
      <c r="D36" s="3"/>
      <c r="E36" s="3"/>
      <c r="F36" s="3"/>
      <c r="G36" s="3"/>
      <c r="H36" s="1"/>
      <c r="I36" s="1"/>
    </row>
    <row r="37" spans="1:9" x14ac:dyDescent="0.25">
      <c r="A37" s="1">
        <v>44</v>
      </c>
      <c r="B37" s="1" t="s">
        <v>39</v>
      </c>
      <c r="C37" s="3">
        <v>0.1178125</v>
      </c>
      <c r="D37" s="3">
        <v>9.375E-2</v>
      </c>
      <c r="E37" s="3">
        <f t="shared" si="0"/>
        <v>2.4062500000000001E-2</v>
      </c>
      <c r="F37" s="3">
        <v>3.472222222222222E-3</v>
      </c>
      <c r="G37" s="3">
        <f t="shared" si="1"/>
        <v>2.7534722222222224E-2</v>
      </c>
      <c r="H37" s="4">
        <f>SUM(G37:G40)</f>
        <v>8.6446759259259265E-2</v>
      </c>
      <c r="I37" s="5">
        <v>2</v>
      </c>
    </row>
    <row r="38" spans="1:9" x14ac:dyDescent="0.25">
      <c r="A38" s="1">
        <v>44</v>
      </c>
      <c r="B38" s="1" t="s">
        <v>40</v>
      </c>
      <c r="C38" s="3">
        <v>0.11804398148148149</v>
      </c>
      <c r="D38" s="3">
        <v>9.4444444444444442E-2</v>
      </c>
      <c r="E38" s="3">
        <f t="shared" si="0"/>
        <v>2.3599537037037044E-2</v>
      </c>
      <c r="F38" s="3">
        <v>3.472222222222222E-3</v>
      </c>
      <c r="G38" s="3">
        <f t="shared" si="1"/>
        <v>2.7071759259259268E-2</v>
      </c>
      <c r="H38" s="4"/>
      <c r="I38" s="5"/>
    </row>
    <row r="39" spans="1:9" x14ac:dyDescent="0.25">
      <c r="A39" s="1">
        <v>44</v>
      </c>
      <c r="B39" s="1" t="s">
        <v>41</v>
      </c>
      <c r="C39" s="3">
        <v>0.1037037037037037</v>
      </c>
      <c r="D39" s="3">
        <v>9.0972222222222218E-2</v>
      </c>
      <c r="E39" s="3">
        <f t="shared" si="0"/>
        <v>1.2731481481481483E-2</v>
      </c>
      <c r="F39" s="3">
        <v>3.472222222222222E-3</v>
      </c>
      <c r="G39" s="3">
        <f t="shared" si="1"/>
        <v>1.6203703703703706E-2</v>
      </c>
      <c r="H39" s="4"/>
      <c r="I39" s="5"/>
    </row>
    <row r="40" spans="1:9" x14ac:dyDescent="0.25">
      <c r="A40" s="1">
        <v>44</v>
      </c>
      <c r="B40" s="1" t="s">
        <v>42</v>
      </c>
      <c r="C40" s="3">
        <v>0.10383101851851852</v>
      </c>
      <c r="D40" s="3">
        <v>9.1666666666666674E-2</v>
      </c>
      <c r="E40" s="3">
        <f t="shared" si="0"/>
        <v>1.2164351851851843E-2</v>
      </c>
      <c r="F40" s="3">
        <v>3.472222222222222E-3</v>
      </c>
      <c r="G40" s="3">
        <f t="shared" si="1"/>
        <v>1.5636574074074067E-2</v>
      </c>
      <c r="H40" s="4"/>
      <c r="I40" s="5"/>
    </row>
    <row r="41" spans="1:9" x14ac:dyDescent="0.25">
      <c r="A41" s="1"/>
      <c r="B41" s="1"/>
      <c r="C41" s="3"/>
      <c r="D41" s="3"/>
      <c r="E41" s="3"/>
      <c r="F41" s="3"/>
      <c r="G41" s="3"/>
      <c r="H41" s="3"/>
      <c r="I41" s="1"/>
    </row>
    <row r="42" spans="1:9" x14ac:dyDescent="0.25">
      <c r="A42" s="1" t="s">
        <v>43</v>
      </c>
      <c r="B42" s="1" t="s">
        <v>44</v>
      </c>
      <c r="C42" s="3">
        <v>8.2824074074074064E-2</v>
      </c>
      <c r="D42" s="3">
        <v>6.5277777777777782E-2</v>
      </c>
      <c r="E42" s="3">
        <f t="shared" si="0"/>
        <v>1.7546296296296282E-2</v>
      </c>
      <c r="F42" s="3">
        <v>6.9444444444444441E-3</v>
      </c>
      <c r="G42" s="3">
        <f t="shared" si="1"/>
        <v>2.4490740740740726E-2</v>
      </c>
      <c r="H42" s="4">
        <f>SUM(G42:G45)</f>
        <v>0.10295138888888888</v>
      </c>
      <c r="I42" s="5">
        <v>5</v>
      </c>
    </row>
    <row r="43" spans="1:9" x14ac:dyDescent="0.25">
      <c r="A43" s="1" t="s">
        <v>43</v>
      </c>
      <c r="B43" s="1" t="s">
        <v>45</v>
      </c>
      <c r="C43" s="3">
        <v>8.2349537037037041E-2</v>
      </c>
      <c r="D43" s="3">
        <v>6.5972222222222224E-2</v>
      </c>
      <c r="E43" s="3">
        <f t="shared" si="0"/>
        <v>1.6377314814814817E-2</v>
      </c>
      <c r="F43" s="3">
        <v>1.0416666666666666E-2</v>
      </c>
      <c r="G43" s="3">
        <f t="shared" si="1"/>
        <v>2.6793981481481481E-2</v>
      </c>
      <c r="H43" s="4"/>
      <c r="I43" s="5"/>
    </row>
    <row r="44" spans="1:9" x14ac:dyDescent="0.25">
      <c r="A44" s="1" t="s">
        <v>43</v>
      </c>
      <c r="B44" s="1" t="s">
        <v>46</v>
      </c>
      <c r="C44" s="3">
        <v>8.2280092592592599E-2</v>
      </c>
      <c r="D44" s="3">
        <v>6.7361111111111108E-2</v>
      </c>
      <c r="E44" s="3">
        <f t="shared" si="0"/>
        <v>1.4918981481481491E-2</v>
      </c>
      <c r="F44" s="3">
        <v>1.0416666666666666E-2</v>
      </c>
      <c r="G44" s="3">
        <f t="shared" si="1"/>
        <v>2.5335648148148156E-2</v>
      </c>
      <c r="H44" s="4"/>
      <c r="I44" s="5"/>
    </row>
    <row r="45" spans="1:9" x14ac:dyDescent="0.25">
      <c r="A45" s="1" t="s">
        <v>43</v>
      </c>
      <c r="B45" s="1" t="s">
        <v>47</v>
      </c>
      <c r="C45" s="3">
        <v>8.2581018518518512E-2</v>
      </c>
      <c r="D45" s="3">
        <v>6.6666666666666666E-2</v>
      </c>
      <c r="E45" s="3">
        <f t="shared" si="0"/>
        <v>1.5914351851851846E-2</v>
      </c>
      <c r="F45" s="3">
        <v>1.0416666666666666E-2</v>
      </c>
      <c r="G45" s="3">
        <f t="shared" si="1"/>
        <v>2.6331018518518511E-2</v>
      </c>
      <c r="H45" s="4"/>
      <c r="I45" s="5"/>
    </row>
    <row r="47" spans="1:9" x14ac:dyDescent="0.25">
      <c r="B47" t="s">
        <v>48</v>
      </c>
      <c r="D47" t="s">
        <v>49</v>
      </c>
    </row>
    <row r="49" spans="1:9" x14ac:dyDescent="0.25">
      <c r="B49" t="s">
        <v>50</v>
      </c>
      <c r="D49" t="s">
        <v>51</v>
      </c>
    </row>
    <row r="51" spans="1:9" x14ac:dyDescent="0.25">
      <c r="A51" t="s">
        <v>0</v>
      </c>
    </row>
    <row r="52" spans="1:9" x14ac:dyDescent="0.25">
      <c r="A52" t="s">
        <v>1</v>
      </c>
    </row>
    <row r="53" spans="1:9" x14ac:dyDescent="0.25">
      <c r="B53" t="s">
        <v>2</v>
      </c>
      <c r="D53" t="s">
        <v>3</v>
      </c>
    </row>
    <row r="54" spans="1:9" x14ac:dyDescent="0.25">
      <c r="A54" t="s">
        <v>4</v>
      </c>
    </row>
    <row r="56" spans="1:9" x14ac:dyDescent="0.25">
      <c r="B56" t="s">
        <v>52</v>
      </c>
    </row>
    <row r="57" spans="1:9" x14ac:dyDescent="0.25">
      <c r="A57" s="1" t="s">
        <v>6</v>
      </c>
      <c r="B57" s="1" t="s">
        <v>7</v>
      </c>
      <c r="C57" s="1" t="s">
        <v>8</v>
      </c>
      <c r="D57" s="1" t="s">
        <v>9</v>
      </c>
      <c r="E57" s="1" t="s">
        <v>10</v>
      </c>
      <c r="F57" s="1" t="s">
        <v>11</v>
      </c>
      <c r="G57" s="1" t="s">
        <v>12</v>
      </c>
      <c r="H57" s="1" t="s">
        <v>13</v>
      </c>
      <c r="I57" s="2" t="s">
        <v>14</v>
      </c>
    </row>
    <row r="58" spans="1:9" x14ac:dyDescent="0.25">
      <c r="A58" s="1">
        <v>2</v>
      </c>
      <c r="B58" s="1" t="s">
        <v>53</v>
      </c>
      <c r="C58" s="3">
        <v>6.0185185185185182E-2</v>
      </c>
      <c r="D58" s="3">
        <v>4.3750000000000004E-2</v>
      </c>
      <c r="E58" s="3">
        <f>C58-D58</f>
        <v>1.6435185185185178E-2</v>
      </c>
      <c r="F58" s="3">
        <v>6.9444444444444441E-3</v>
      </c>
      <c r="G58" s="3">
        <f>SUM(E58,F58)</f>
        <v>2.3379629629629622E-2</v>
      </c>
      <c r="H58" s="4">
        <v>9.1817129629629624E-2</v>
      </c>
      <c r="I58" s="5">
        <v>1</v>
      </c>
    </row>
    <row r="59" spans="1:9" x14ac:dyDescent="0.25">
      <c r="A59" s="1">
        <v>2</v>
      </c>
      <c r="B59" s="1" t="s">
        <v>54</v>
      </c>
      <c r="C59" s="3">
        <v>6.7858796296296306E-2</v>
      </c>
      <c r="D59" s="3">
        <v>4.5138888888888888E-2</v>
      </c>
      <c r="E59" s="3">
        <f t="shared" ref="E59:E101" si="2">C59-D59</f>
        <v>2.2719907407407418E-2</v>
      </c>
      <c r="F59" s="3">
        <v>1.3888888888888888E-2</v>
      </c>
      <c r="G59" s="3">
        <f t="shared" ref="G59:G101" si="3">SUM(E59,F59)</f>
        <v>3.6608796296296306E-2</v>
      </c>
      <c r="H59" s="4"/>
      <c r="I59" s="5"/>
    </row>
    <row r="60" spans="1:9" x14ac:dyDescent="0.25">
      <c r="A60" s="1">
        <v>2</v>
      </c>
      <c r="B60" s="1" t="s">
        <v>55</v>
      </c>
      <c r="C60" s="3">
        <v>5.4710648148148154E-2</v>
      </c>
      <c r="D60" s="3">
        <v>4.2361111111111106E-2</v>
      </c>
      <c r="E60" s="3">
        <f t="shared" si="2"/>
        <v>1.2349537037037048E-2</v>
      </c>
      <c r="F60" s="3">
        <v>6.9444444444444441E-3</v>
      </c>
      <c r="G60" s="3">
        <f t="shared" si="3"/>
        <v>1.9293981481481492E-2</v>
      </c>
      <c r="H60" s="4"/>
      <c r="I60" s="5"/>
    </row>
    <row r="61" spans="1:9" x14ac:dyDescent="0.25">
      <c r="A61" s="1">
        <v>2</v>
      </c>
      <c r="B61" s="1" t="s">
        <v>56</v>
      </c>
      <c r="C61" s="3">
        <v>5.559027777777778E-2</v>
      </c>
      <c r="D61" s="3">
        <v>4.6527777777777779E-2</v>
      </c>
      <c r="E61" s="3">
        <f t="shared" si="2"/>
        <v>9.0625000000000011E-3</v>
      </c>
      <c r="F61" s="3">
        <v>3.472222222222222E-3</v>
      </c>
      <c r="G61" s="3">
        <f t="shared" si="3"/>
        <v>1.2534722222222223E-2</v>
      </c>
      <c r="H61" s="4"/>
      <c r="I61" s="5"/>
    </row>
    <row r="62" spans="1:9" x14ac:dyDescent="0.25">
      <c r="A62" s="1"/>
      <c r="B62" s="1"/>
      <c r="C62" s="3"/>
      <c r="D62" s="3"/>
      <c r="E62" s="3"/>
      <c r="F62" s="3"/>
      <c r="G62" s="3"/>
      <c r="H62" s="1"/>
      <c r="I62" s="1"/>
    </row>
    <row r="63" spans="1:9" x14ac:dyDescent="0.25">
      <c r="A63" s="1">
        <v>6</v>
      </c>
      <c r="B63" s="1" t="s">
        <v>57</v>
      </c>
      <c r="C63" s="3">
        <v>9.7673611111111114E-2</v>
      </c>
      <c r="D63" s="3">
        <v>7.1527777777777787E-2</v>
      </c>
      <c r="E63" s="3">
        <f t="shared" si="2"/>
        <v>2.6145833333333326E-2</v>
      </c>
      <c r="F63" s="3">
        <v>6.9444444444444441E-3</v>
      </c>
      <c r="G63" s="3">
        <f t="shared" si="3"/>
        <v>3.3090277777777774E-2</v>
      </c>
      <c r="H63" s="4">
        <v>0.12672453703703704</v>
      </c>
      <c r="I63" s="5">
        <v>2</v>
      </c>
    </row>
    <row r="64" spans="1:9" x14ac:dyDescent="0.25">
      <c r="A64" s="1">
        <v>6</v>
      </c>
      <c r="B64" s="1" t="s">
        <v>58</v>
      </c>
      <c r="C64" s="3">
        <v>9.7291666666666665E-2</v>
      </c>
      <c r="D64" s="3">
        <v>7.0833333333333331E-2</v>
      </c>
      <c r="E64" s="3">
        <f t="shared" si="2"/>
        <v>2.6458333333333334E-2</v>
      </c>
      <c r="F64" s="3">
        <v>6.9444444444444441E-3</v>
      </c>
      <c r="G64" s="3">
        <f t="shared" si="3"/>
        <v>3.3402777777777781E-2</v>
      </c>
      <c r="H64" s="4"/>
      <c r="I64" s="5"/>
    </row>
    <row r="65" spans="1:9" x14ac:dyDescent="0.25">
      <c r="A65" s="1">
        <v>6</v>
      </c>
      <c r="B65" s="1" t="s">
        <v>59</v>
      </c>
      <c r="C65" s="3">
        <v>9.571759259259259E-2</v>
      </c>
      <c r="D65" s="3">
        <v>7.2916666666666671E-2</v>
      </c>
      <c r="E65" s="3">
        <f t="shared" si="2"/>
        <v>2.2800925925925919E-2</v>
      </c>
      <c r="F65" s="3">
        <v>6.9444444444444441E-3</v>
      </c>
      <c r="G65" s="3">
        <f t="shared" si="3"/>
        <v>2.9745370370370363E-2</v>
      </c>
      <c r="H65" s="4"/>
      <c r="I65" s="5"/>
    </row>
    <row r="66" spans="1:9" x14ac:dyDescent="0.25">
      <c r="A66" s="1">
        <v>6</v>
      </c>
      <c r="B66" s="1" t="s">
        <v>60</v>
      </c>
      <c r="C66" s="3">
        <v>9.5763888888888885E-2</v>
      </c>
      <c r="D66" s="3">
        <v>7.2222222222222229E-2</v>
      </c>
      <c r="E66" s="3">
        <f t="shared" si="2"/>
        <v>2.3541666666666655E-2</v>
      </c>
      <c r="F66" s="3">
        <v>6.9444444444444441E-3</v>
      </c>
      <c r="G66" s="3">
        <f t="shared" si="3"/>
        <v>3.0486111111111099E-2</v>
      </c>
      <c r="H66" s="4"/>
      <c r="I66" s="5"/>
    </row>
    <row r="67" spans="1:9" x14ac:dyDescent="0.25">
      <c r="A67" s="1"/>
      <c r="B67" s="1"/>
      <c r="C67" s="3"/>
      <c r="D67" s="3"/>
      <c r="E67" s="3"/>
      <c r="F67" s="3"/>
      <c r="G67" s="3"/>
      <c r="H67" s="1"/>
      <c r="I67" s="1"/>
    </row>
    <row r="68" spans="1:9" x14ac:dyDescent="0.25">
      <c r="A68" s="1">
        <v>10</v>
      </c>
      <c r="B68" s="1" t="s">
        <v>61</v>
      </c>
      <c r="C68" s="3">
        <v>5.8854166666666673E-2</v>
      </c>
      <c r="D68" s="3">
        <v>3.3333333333333333E-2</v>
      </c>
      <c r="E68" s="3">
        <f t="shared" si="2"/>
        <v>2.552083333333334E-2</v>
      </c>
      <c r="F68" s="3">
        <v>1.0416666666666666E-2</v>
      </c>
      <c r="G68" s="3">
        <f t="shared" si="3"/>
        <v>3.5937500000000004E-2</v>
      </c>
      <c r="H68" s="4">
        <v>0.17796296296296296</v>
      </c>
      <c r="I68" s="5">
        <v>4</v>
      </c>
    </row>
    <row r="69" spans="1:9" x14ac:dyDescent="0.25">
      <c r="A69" s="1">
        <v>10</v>
      </c>
      <c r="B69" s="1" t="s">
        <v>62</v>
      </c>
      <c r="C69" s="3">
        <v>5.8703703703703702E-2</v>
      </c>
      <c r="D69" s="3">
        <v>3.4027777777777775E-2</v>
      </c>
      <c r="E69" s="3">
        <f t="shared" si="2"/>
        <v>2.4675925925925928E-2</v>
      </c>
      <c r="F69" s="3">
        <v>1.0416666666666666E-2</v>
      </c>
      <c r="G69" s="3">
        <f t="shared" si="3"/>
        <v>3.5092592592592592E-2</v>
      </c>
      <c r="H69" s="4"/>
      <c r="I69" s="5"/>
    </row>
    <row r="70" spans="1:9" x14ac:dyDescent="0.25">
      <c r="A70" s="1">
        <v>10</v>
      </c>
      <c r="B70" s="1" t="s">
        <v>63</v>
      </c>
      <c r="C70" s="3">
        <v>6.3298611111111111E-2</v>
      </c>
      <c r="D70" s="3">
        <v>3.2638888888888891E-2</v>
      </c>
      <c r="E70" s="3">
        <f t="shared" si="2"/>
        <v>3.065972222222222E-2</v>
      </c>
      <c r="F70" s="3">
        <v>2.4305555555555556E-2</v>
      </c>
      <c r="G70" s="3">
        <f t="shared" si="3"/>
        <v>5.496527777777778E-2</v>
      </c>
      <c r="H70" s="4"/>
      <c r="I70" s="5"/>
    </row>
    <row r="71" spans="1:9" x14ac:dyDescent="0.25">
      <c r="A71" s="1">
        <v>10</v>
      </c>
      <c r="B71" s="1" t="s">
        <v>64</v>
      </c>
      <c r="C71" s="3">
        <v>6.3078703703703706E-2</v>
      </c>
      <c r="D71" s="3">
        <v>3.1944444444444449E-2</v>
      </c>
      <c r="E71" s="3">
        <f t="shared" si="2"/>
        <v>3.1134259259259257E-2</v>
      </c>
      <c r="F71" s="3">
        <v>2.0833333333333332E-2</v>
      </c>
      <c r="G71" s="3">
        <f t="shared" si="3"/>
        <v>5.1967592592592593E-2</v>
      </c>
      <c r="H71" s="4"/>
      <c r="I71" s="5"/>
    </row>
    <row r="72" spans="1:9" x14ac:dyDescent="0.25">
      <c r="A72" s="1"/>
      <c r="B72" s="1"/>
      <c r="C72" s="3"/>
      <c r="D72" s="3"/>
      <c r="E72" s="3"/>
      <c r="F72" s="3"/>
      <c r="G72" s="3"/>
      <c r="H72" s="1"/>
      <c r="I72" s="1"/>
    </row>
    <row r="73" spans="1:9" x14ac:dyDescent="0.25">
      <c r="A73" s="1">
        <v>11</v>
      </c>
      <c r="B73" s="1" t="s">
        <v>65</v>
      </c>
      <c r="C73" s="3">
        <v>5.0567129629629635E-2</v>
      </c>
      <c r="D73" s="3">
        <v>1.5277777777777777E-2</v>
      </c>
      <c r="E73" s="3">
        <f t="shared" si="2"/>
        <v>3.5289351851851856E-2</v>
      </c>
      <c r="F73" s="3">
        <v>3.4722222222222224E-2</v>
      </c>
      <c r="G73" s="3">
        <f t="shared" si="3"/>
        <v>7.0011574074074073E-2</v>
      </c>
      <c r="H73" s="6">
        <v>0.24591435185185184</v>
      </c>
      <c r="I73" s="7">
        <v>7</v>
      </c>
    </row>
    <row r="74" spans="1:9" x14ac:dyDescent="0.25">
      <c r="A74" s="1">
        <v>11</v>
      </c>
      <c r="B74" s="1" t="s">
        <v>66</v>
      </c>
      <c r="C74" s="3">
        <v>5.0069444444444444E-2</v>
      </c>
      <c r="D74" s="3">
        <v>1.4583333333333332E-2</v>
      </c>
      <c r="E74" s="3">
        <f t="shared" si="2"/>
        <v>3.5486111111111114E-2</v>
      </c>
      <c r="F74" s="3">
        <v>3.4722222222222224E-2</v>
      </c>
      <c r="G74" s="3">
        <f t="shared" si="3"/>
        <v>7.0208333333333345E-2</v>
      </c>
      <c r="H74" s="8"/>
      <c r="I74" s="8"/>
    </row>
    <row r="75" spans="1:9" x14ac:dyDescent="0.25">
      <c r="A75" s="1">
        <v>11</v>
      </c>
      <c r="B75" s="1" t="s">
        <v>67</v>
      </c>
      <c r="C75" s="3">
        <v>3.8425925925925926E-2</v>
      </c>
      <c r="D75" s="3">
        <v>1.3888888888888888E-2</v>
      </c>
      <c r="E75" s="3">
        <f t="shared" si="2"/>
        <v>2.4537037037037038E-2</v>
      </c>
      <c r="F75" s="3">
        <v>1.3888888888888888E-2</v>
      </c>
      <c r="G75" s="3">
        <f t="shared" si="3"/>
        <v>3.8425925925925926E-2</v>
      </c>
      <c r="H75" s="8"/>
      <c r="I75" s="8"/>
    </row>
    <row r="76" spans="1:9" x14ac:dyDescent="0.25">
      <c r="A76" s="1">
        <v>11</v>
      </c>
      <c r="B76" s="1" t="s">
        <v>68</v>
      </c>
      <c r="C76" s="3">
        <v>4.8518518518518516E-2</v>
      </c>
      <c r="D76" s="3">
        <v>1.5972222222222224E-2</v>
      </c>
      <c r="E76" s="3">
        <f t="shared" si="2"/>
        <v>3.2546296296296295E-2</v>
      </c>
      <c r="F76" s="3">
        <v>3.4722222222222224E-2</v>
      </c>
      <c r="G76" s="3">
        <f t="shared" si="3"/>
        <v>6.7268518518518519E-2</v>
      </c>
      <c r="H76" s="9"/>
      <c r="I76" s="9"/>
    </row>
    <row r="77" spans="1:9" x14ac:dyDescent="0.25">
      <c r="A77" s="1"/>
      <c r="B77" s="1"/>
      <c r="C77" s="3"/>
      <c r="D77" s="3"/>
      <c r="E77" s="3">
        <f t="shared" si="2"/>
        <v>0</v>
      </c>
      <c r="F77" s="3"/>
      <c r="G77" s="3"/>
      <c r="H77" s="4">
        <v>0.14571759259259259</v>
      </c>
      <c r="I77" s="5">
        <v>3</v>
      </c>
    </row>
    <row r="78" spans="1:9" x14ac:dyDescent="0.25">
      <c r="A78" s="1">
        <v>18</v>
      </c>
      <c r="B78" s="1" t="s">
        <v>69</v>
      </c>
      <c r="C78" s="3">
        <v>2.8958333333333336E-2</v>
      </c>
      <c r="D78" s="3">
        <v>6.9444444444444441E-3</v>
      </c>
      <c r="E78" s="3">
        <f t="shared" si="2"/>
        <v>2.2013888888888892E-2</v>
      </c>
      <c r="F78" s="3">
        <v>1.3888888888888888E-2</v>
      </c>
      <c r="G78" s="3">
        <f t="shared" si="3"/>
        <v>3.5902777777777783E-2</v>
      </c>
      <c r="H78" s="4"/>
      <c r="I78" s="5"/>
    </row>
    <row r="79" spans="1:9" x14ac:dyDescent="0.25">
      <c r="A79" s="1">
        <v>18</v>
      </c>
      <c r="B79" s="1" t="s">
        <v>70</v>
      </c>
      <c r="C79" s="3">
        <v>2.8958333333333336E-2</v>
      </c>
      <c r="D79" s="3">
        <v>7.6388888888888886E-3</v>
      </c>
      <c r="E79" s="3">
        <f t="shared" si="2"/>
        <v>2.1319444444444446E-2</v>
      </c>
      <c r="F79" s="3">
        <v>1.3888888888888888E-2</v>
      </c>
      <c r="G79" s="3">
        <f t="shared" si="3"/>
        <v>3.5208333333333335E-2</v>
      </c>
      <c r="H79" s="4"/>
      <c r="I79" s="5"/>
    </row>
    <row r="80" spans="1:9" x14ac:dyDescent="0.25">
      <c r="A80" s="1">
        <v>18</v>
      </c>
      <c r="B80" s="1" t="s">
        <v>71</v>
      </c>
      <c r="C80" s="3">
        <v>3.1956018518518516E-2</v>
      </c>
      <c r="D80" s="3">
        <v>9.0277777777777787E-3</v>
      </c>
      <c r="E80" s="3">
        <f t="shared" si="2"/>
        <v>2.2928240740740735E-2</v>
      </c>
      <c r="F80" s="3">
        <v>1.3888888888888888E-2</v>
      </c>
      <c r="G80" s="3">
        <f t="shared" si="3"/>
        <v>3.6817129629629623E-2</v>
      </c>
      <c r="H80" s="4"/>
      <c r="I80" s="5"/>
    </row>
    <row r="81" spans="1:9" x14ac:dyDescent="0.25">
      <c r="A81" s="1">
        <v>18</v>
      </c>
      <c r="B81" s="1" t="s">
        <v>72</v>
      </c>
      <c r="C81" s="3">
        <v>3.2233796296296295E-2</v>
      </c>
      <c r="D81" s="3">
        <v>8.3333333333333332E-3</v>
      </c>
      <c r="E81" s="3">
        <f t="shared" si="2"/>
        <v>2.3900462962962964E-2</v>
      </c>
      <c r="F81" s="3">
        <v>1.3888888888888888E-2</v>
      </c>
      <c r="G81" s="3">
        <f t="shared" si="3"/>
        <v>3.7789351851851852E-2</v>
      </c>
      <c r="H81" s="4"/>
      <c r="I81" s="5"/>
    </row>
    <row r="82" spans="1:9" x14ac:dyDescent="0.25">
      <c r="A82" s="1"/>
      <c r="B82" s="1"/>
      <c r="C82" s="3"/>
      <c r="D82" s="3"/>
      <c r="E82" s="3"/>
      <c r="F82" s="3"/>
      <c r="G82" s="3"/>
      <c r="H82" s="10"/>
      <c r="I82" s="11"/>
    </row>
    <row r="83" spans="1:9" x14ac:dyDescent="0.25">
      <c r="A83" s="1">
        <v>27</v>
      </c>
      <c r="B83" s="1" t="s">
        <v>73</v>
      </c>
      <c r="C83" s="3">
        <v>5.710648148148148E-2</v>
      </c>
      <c r="D83" s="3">
        <v>2.9166666666666664E-2</v>
      </c>
      <c r="E83" s="3">
        <f t="shared" si="2"/>
        <v>2.7939814814814817E-2</v>
      </c>
      <c r="F83" s="3">
        <v>3.125E-2</v>
      </c>
      <c r="G83" s="3">
        <f t="shared" si="3"/>
        <v>5.918981481481482E-2</v>
      </c>
      <c r="H83" s="4" t="s">
        <v>74</v>
      </c>
      <c r="I83" s="5">
        <v>9</v>
      </c>
    </row>
    <row r="84" spans="1:9" x14ac:dyDescent="0.25">
      <c r="A84" s="1">
        <v>27</v>
      </c>
      <c r="B84" s="1" t="s">
        <v>75</v>
      </c>
      <c r="C84" s="3">
        <v>6.0219907407407403E-2</v>
      </c>
      <c r="D84" s="3">
        <v>3.0555555555555555E-2</v>
      </c>
      <c r="E84" s="3">
        <f t="shared" si="2"/>
        <v>2.9664351851851848E-2</v>
      </c>
      <c r="F84" s="3">
        <v>3.4722222222222224E-2</v>
      </c>
      <c r="G84" s="3">
        <f t="shared" si="3"/>
        <v>6.4386574074074068E-2</v>
      </c>
      <c r="H84" s="4"/>
      <c r="I84" s="5"/>
    </row>
    <row r="85" spans="1:9" x14ac:dyDescent="0.25">
      <c r="A85" s="1">
        <v>27</v>
      </c>
      <c r="B85" s="1" t="s">
        <v>76</v>
      </c>
      <c r="C85" s="3" t="s">
        <v>77</v>
      </c>
      <c r="D85" s="3">
        <v>2.9861111111111113E-2</v>
      </c>
      <c r="E85" s="3" t="s">
        <v>78</v>
      </c>
      <c r="F85" s="3"/>
      <c r="G85" s="3" t="s">
        <v>78</v>
      </c>
      <c r="H85" s="4"/>
      <c r="I85" s="5"/>
    </row>
    <row r="86" spans="1:9" x14ac:dyDescent="0.25">
      <c r="A86" s="1">
        <v>27</v>
      </c>
      <c r="B86" s="1" t="s">
        <v>79</v>
      </c>
      <c r="C86" s="3">
        <v>5.4027777777777779E-2</v>
      </c>
      <c r="D86" s="3">
        <v>3.125E-2</v>
      </c>
      <c r="E86" s="3">
        <f t="shared" si="2"/>
        <v>2.2777777777777779E-2</v>
      </c>
      <c r="F86" s="3">
        <v>6.9444444444444441E-3</v>
      </c>
      <c r="G86" s="3">
        <f t="shared" si="3"/>
        <v>2.9722222222222223E-2</v>
      </c>
      <c r="H86" s="4"/>
      <c r="I86" s="5"/>
    </row>
    <row r="87" spans="1:9" x14ac:dyDescent="0.25">
      <c r="A87" s="1"/>
      <c r="B87" s="1"/>
      <c r="C87" s="3"/>
      <c r="D87" s="3"/>
      <c r="E87" s="3"/>
      <c r="F87" s="3"/>
      <c r="G87" s="3"/>
      <c r="H87" s="1"/>
      <c r="I87" s="1"/>
    </row>
    <row r="88" spans="1:9" x14ac:dyDescent="0.25">
      <c r="A88" s="1">
        <v>28</v>
      </c>
      <c r="B88" s="1" t="s">
        <v>80</v>
      </c>
      <c r="C88" s="3">
        <v>0.11519675925925926</v>
      </c>
      <c r="D88" s="3">
        <v>8.4027777777777771E-2</v>
      </c>
      <c r="E88" s="3">
        <f t="shared" si="2"/>
        <v>3.1168981481481492E-2</v>
      </c>
      <c r="F88" s="3">
        <v>2.7777777777777776E-2</v>
      </c>
      <c r="G88" s="3">
        <f t="shared" si="3"/>
        <v>5.8946759259259268E-2</v>
      </c>
      <c r="H88" s="4">
        <v>0.24578703703703705</v>
      </c>
      <c r="I88" s="5">
        <v>6</v>
      </c>
    </row>
    <row r="89" spans="1:9" x14ac:dyDescent="0.25">
      <c r="A89" s="1">
        <v>28</v>
      </c>
      <c r="B89" s="1" t="s">
        <v>81</v>
      </c>
      <c r="C89" s="3">
        <v>0.1152199074074074</v>
      </c>
      <c r="D89" s="3">
        <v>8.4722222222222213E-2</v>
      </c>
      <c r="E89" s="3">
        <f t="shared" si="2"/>
        <v>3.0497685185185183E-2</v>
      </c>
      <c r="F89" s="3">
        <v>3.125E-2</v>
      </c>
      <c r="G89" s="3">
        <f t="shared" si="3"/>
        <v>6.1747685185185183E-2</v>
      </c>
      <c r="H89" s="4"/>
      <c r="I89" s="5"/>
    </row>
    <row r="90" spans="1:9" x14ac:dyDescent="0.25">
      <c r="A90" s="1">
        <v>28</v>
      </c>
      <c r="B90" s="1" t="s">
        <v>82</v>
      </c>
      <c r="C90" s="3">
        <v>0.11677083333333334</v>
      </c>
      <c r="D90" s="3">
        <v>8.6111111111111124E-2</v>
      </c>
      <c r="E90" s="3">
        <f t="shared" si="2"/>
        <v>3.0659722222222213E-2</v>
      </c>
      <c r="F90" s="3">
        <v>3.125E-2</v>
      </c>
      <c r="G90" s="3">
        <f t="shared" si="3"/>
        <v>6.1909722222222213E-2</v>
      </c>
      <c r="H90" s="4"/>
      <c r="I90" s="5"/>
    </row>
    <row r="91" spans="1:9" x14ac:dyDescent="0.25">
      <c r="A91" s="1">
        <v>28</v>
      </c>
      <c r="B91" s="1" t="s">
        <v>83</v>
      </c>
      <c r="C91" s="3">
        <v>0.11734953703703704</v>
      </c>
      <c r="D91" s="3">
        <v>8.5416666666666655E-2</v>
      </c>
      <c r="E91" s="3">
        <f t="shared" si="2"/>
        <v>3.1932870370370389E-2</v>
      </c>
      <c r="F91" s="3">
        <v>3.125E-2</v>
      </c>
      <c r="G91" s="3">
        <f t="shared" si="3"/>
        <v>6.3182870370370389E-2</v>
      </c>
      <c r="H91" s="4"/>
      <c r="I91" s="5"/>
    </row>
    <row r="92" spans="1:9" x14ac:dyDescent="0.25">
      <c r="A92" s="1"/>
      <c r="B92" s="1"/>
      <c r="C92" s="3"/>
      <c r="D92" s="3"/>
      <c r="E92" s="3"/>
      <c r="F92" s="3"/>
      <c r="G92" s="3"/>
      <c r="H92" s="1"/>
      <c r="I92" s="1"/>
    </row>
    <row r="93" spans="1:9" x14ac:dyDescent="0.25">
      <c r="A93" s="1">
        <v>44</v>
      </c>
      <c r="B93" s="1" t="s">
        <v>84</v>
      </c>
      <c r="C93" s="3">
        <v>0.13719907407407408</v>
      </c>
      <c r="D93" s="3">
        <v>7.9861111111111105E-2</v>
      </c>
      <c r="E93" s="3">
        <f t="shared" si="2"/>
        <v>5.7337962962962979E-2</v>
      </c>
      <c r="F93" s="3">
        <v>3.125E-2</v>
      </c>
      <c r="G93" s="3">
        <f t="shared" si="3"/>
        <v>8.8587962962962979E-2</v>
      </c>
      <c r="H93" s="4">
        <v>0.33187499999999998</v>
      </c>
      <c r="I93" s="5">
        <v>8</v>
      </c>
    </row>
    <row r="94" spans="1:9" x14ac:dyDescent="0.25">
      <c r="A94" s="1">
        <v>44</v>
      </c>
      <c r="B94" s="1" t="s">
        <v>85</v>
      </c>
      <c r="C94" s="3">
        <v>0.13702546296296295</v>
      </c>
      <c r="D94" s="3">
        <v>8.0555555555555561E-2</v>
      </c>
      <c r="E94" s="3">
        <f t="shared" si="2"/>
        <v>5.6469907407407385E-2</v>
      </c>
      <c r="F94" s="3">
        <v>3.4722222222222224E-2</v>
      </c>
      <c r="G94" s="3">
        <f t="shared" si="3"/>
        <v>9.1192129629629609E-2</v>
      </c>
      <c r="H94" s="4"/>
      <c r="I94" s="5"/>
    </row>
    <row r="95" spans="1:9" x14ac:dyDescent="0.25">
      <c r="A95" s="1">
        <v>44</v>
      </c>
      <c r="B95" s="1" t="s">
        <v>86</v>
      </c>
      <c r="C95" s="3">
        <v>0.1146875</v>
      </c>
      <c r="D95" s="3">
        <v>7.9166666666666663E-2</v>
      </c>
      <c r="E95" s="3">
        <f t="shared" si="2"/>
        <v>3.5520833333333335E-2</v>
      </c>
      <c r="F95" s="3">
        <v>3.4722222222222224E-2</v>
      </c>
      <c r="G95" s="3">
        <f t="shared" si="3"/>
        <v>7.0243055555555559E-2</v>
      </c>
      <c r="H95" s="4"/>
      <c r="I95" s="5"/>
    </row>
    <row r="96" spans="1:9" x14ac:dyDescent="0.25">
      <c r="A96" s="1">
        <v>44</v>
      </c>
      <c r="B96" s="1" t="s">
        <v>87</v>
      </c>
      <c r="C96" s="3">
        <v>0.11518518518518518</v>
      </c>
      <c r="D96" s="3">
        <v>7.8472222222222221E-2</v>
      </c>
      <c r="E96" s="3">
        <f t="shared" si="2"/>
        <v>3.6712962962962961E-2</v>
      </c>
      <c r="F96" s="3">
        <v>4.5138888888888888E-2</v>
      </c>
      <c r="G96" s="3">
        <f t="shared" si="3"/>
        <v>8.1851851851851842E-2</v>
      </c>
      <c r="H96" s="4"/>
      <c r="I96" s="5"/>
    </row>
    <row r="97" spans="1:9" x14ac:dyDescent="0.25">
      <c r="A97" s="1"/>
      <c r="B97" s="1"/>
      <c r="C97" s="3"/>
      <c r="D97" s="3"/>
      <c r="E97" s="3"/>
      <c r="F97" s="3"/>
      <c r="G97" s="3"/>
      <c r="H97" s="3"/>
      <c r="I97" s="1"/>
    </row>
    <row r="98" spans="1:9" x14ac:dyDescent="0.25">
      <c r="A98" s="1" t="s">
        <v>43</v>
      </c>
      <c r="B98" s="1" t="s">
        <v>88</v>
      </c>
      <c r="C98" s="3">
        <v>8.0740740740740738E-2</v>
      </c>
      <c r="D98" s="3">
        <v>5.347222222222222E-2</v>
      </c>
      <c r="E98" s="3">
        <f t="shared" si="2"/>
        <v>2.7268518518518518E-2</v>
      </c>
      <c r="F98" s="3">
        <v>1.0416666666666666E-2</v>
      </c>
      <c r="G98" s="3">
        <f t="shared" si="3"/>
        <v>3.7685185185185183E-2</v>
      </c>
      <c r="H98" s="4">
        <v>0.19894675925925928</v>
      </c>
      <c r="I98" s="5">
        <v>5</v>
      </c>
    </row>
    <row r="99" spans="1:9" x14ac:dyDescent="0.25">
      <c r="A99" s="1" t="s">
        <v>43</v>
      </c>
      <c r="B99" s="1" t="s">
        <v>89</v>
      </c>
      <c r="C99" s="3">
        <v>8.0613425925925922E-2</v>
      </c>
      <c r="D99" s="3">
        <v>5.4166666666666669E-2</v>
      </c>
      <c r="E99" s="3">
        <f t="shared" si="2"/>
        <v>2.6446759259259253E-2</v>
      </c>
      <c r="F99" s="3">
        <v>1.0416666666666666E-2</v>
      </c>
      <c r="G99" s="3">
        <f t="shared" si="3"/>
        <v>3.6863425925925918E-2</v>
      </c>
      <c r="H99" s="4"/>
      <c r="I99" s="5"/>
    </row>
    <row r="100" spans="1:9" x14ac:dyDescent="0.25">
      <c r="A100" s="1" t="s">
        <v>43</v>
      </c>
      <c r="B100" s="1" t="s">
        <v>90</v>
      </c>
      <c r="C100" s="3">
        <v>9.2384259259259263E-2</v>
      </c>
      <c r="D100" s="3">
        <v>5.5555555555555552E-2</v>
      </c>
      <c r="E100" s="3">
        <f t="shared" si="2"/>
        <v>3.6828703703703711E-2</v>
      </c>
      <c r="F100" s="3">
        <v>2.7777777777777776E-2</v>
      </c>
      <c r="G100" s="3">
        <f t="shared" si="3"/>
        <v>6.4606481481481487E-2</v>
      </c>
      <c r="H100" s="4"/>
      <c r="I100" s="5"/>
    </row>
    <row r="101" spans="1:9" x14ac:dyDescent="0.25">
      <c r="A101" s="1" t="s">
        <v>43</v>
      </c>
      <c r="B101" s="1" t="s">
        <v>91</v>
      </c>
      <c r="C101" s="3">
        <v>8.340277777777777E-2</v>
      </c>
      <c r="D101" s="3">
        <v>5.486111111111111E-2</v>
      </c>
      <c r="E101" s="3">
        <f t="shared" si="2"/>
        <v>2.854166666666666E-2</v>
      </c>
      <c r="F101" s="3">
        <v>3.125E-2</v>
      </c>
      <c r="G101" s="3">
        <f t="shared" si="3"/>
        <v>5.979166666666666E-2</v>
      </c>
      <c r="H101" s="4"/>
      <c r="I101" s="5"/>
    </row>
    <row r="102" spans="1:9" x14ac:dyDescent="0.25">
      <c r="G102" s="12"/>
    </row>
    <row r="104" spans="1:9" x14ac:dyDescent="0.25">
      <c r="B104" t="s">
        <v>92</v>
      </c>
      <c r="D104" t="s">
        <v>49</v>
      </c>
    </row>
    <row r="106" spans="1:9" x14ac:dyDescent="0.25">
      <c r="B106" t="s">
        <v>50</v>
      </c>
      <c r="D106" t="s">
        <v>51</v>
      </c>
    </row>
    <row r="109" spans="1:9" x14ac:dyDescent="0.25">
      <c r="A109" t="s">
        <v>152</v>
      </c>
    </row>
    <row r="110" spans="1:9" x14ac:dyDescent="0.25">
      <c r="A110" t="s">
        <v>153</v>
      </c>
    </row>
    <row r="111" spans="1:9" x14ac:dyDescent="0.25">
      <c r="A111" s="35"/>
      <c r="C111" t="s">
        <v>2</v>
      </c>
    </row>
    <row r="112" spans="1:9" x14ac:dyDescent="0.25">
      <c r="A112" s="35"/>
    </row>
    <row r="113" spans="1:9" x14ac:dyDescent="0.25">
      <c r="B113" t="s">
        <v>154</v>
      </c>
      <c r="C113" t="s">
        <v>5</v>
      </c>
    </row>
    <row r="114" spans="1:9" x14ac:dyDescent="0.25">
      <c r="A114" s="1" t="s">
        <v>155</v>
      </c>
      <c r="B114" s="1" t="s">
        <v>7</v>
      </c>
      <c r="C114" s="1" t="s">
        <v>6</v>
      </c>
      <c r="D114" s="1" t="s">
        <v>8</v>
      </c>
      <c r="E114" s="1" t="s">
        <v>9</v>
      </c>
      <c r="F114" s="1" t="s">
        <v>10</v>
      </c>
      <c r="G114" s="1" t="s">
        <v>11</v>
      </c>
      <c r="H114" s="1" t="s">
        <v>12</v>
      </c>
      <c r="I114" s="2" t="s">
        <v>14</v>
      </c>
    </row>
    <row r="115" spans="1:9" x14ac:dyDescent="0.25">
      <c r="A115" s="1">
        <v>1</v>
      </c>
      <c r="B115" s="1" t="s">
        <v>18</v>
      </c>
      <c r="C115" s="1">
        <v>2</v>
      </c>
      <c r="D115" s="3">
        <v>4.7812500000000001E-2</v>
      </c>
      <c r="E115" s="3">
        <v>3.6805555555555557E-2</v>
      </c>
      <c r="F115" s="3">
        <f t="shared" ref="F115:F138" si="4">D115-E115</f>
        <v>1.1006944444444444E-2</v>
      </c>
      <c r="G115" s="3">
        <v>0</v>
      </c>
      <c r="H115" s="3">
        <f t="shared" ref="H115:H138" si="5">SUM(F115,G115)</f>
        <v>1.1006944444444444E-2</v>
      </c>
      <c r="I115" s="36">
        <v>1</v>
      </c>
    </row>
    <row r="116" spans="1:9" x14ac:dyDescent="0.25">
      <c r="A116" s="1">
        <v>2</v>
      </c>
      <c r="B116" s="1" t="s">
        <v>42</v>
      </c>
      <c r="C116" s="1">
        <v>44</v>
      </c>
      <c r="D116" s="3">
        <v>0.10383101851851852</v>
      </c>
      <c r="E116" s="3">
        <v>9.1666666666666674E-2</v>
      </c>
      <c r="F116" s="3">
        <f t="shared" si="4"/>
        <v>1.2164351851851843E-2</v>
      </c>
      <c r="G116" s="3">
        <v>3.472222222222222E-3</v>
      </c>
      <c r="H116" s="3">
        <f t="shared" si="5"/>
        <v>1.5636574074074067E-2</v>
      </c>
      <c r="I116" s="36">
        <v>2</v>
      </c>
    </row>
    <row r="117" spans="1:9" x14ac:dyDescent="0.25">
      <c r="A117" s="1">
        <v>3</v>
      </c>
      <c r="B117" s="1" t="s">
        <v>41</v>
      </c>
      <c r="C117" s="1">
        <v>44</v>
      </c>
      <c r="D117" s="3">
        <v>0.1037037037037037</v>
      </c>
      <c r="E117" s="3">
        <v>9.0972222222222218E-2</v>
      </c>
      <c r="F117" s="3">
        <f t="shared" si="4"/>
        <v>1.2731481481481483E-2</v>
      </c>
      <c r="G117" s="3">
        <v>3.472222222222222E-3</v>
      </c>
      <c r="H117" s="3">
        <f t="shared" si="5"/>
        <v>1.6203703703703706E-2</v>
      </c>
      <c r="I117" s="36">
        <v>3</v>
      </c>
    </row>
    <row r="118" spans="1:9" x14ac:dyDescent="0.25">
      <c r="A118" s="1">
        <v>4</v>
      </c>
      <c r="B118" s="1" t="s">
        <v>17</v>
      </c>
      <c r="C118" s="1">
        <v>2</v>
      </c>
      <c r="D118" s="3">
        <v>5.0717592592592592E-2</v>
      </c>
      <c r="E118" s="3">
        <v>3.7499999999999999E-2</v>
      </c>
      <c r="F118" s="3">
        <f t="shared" si="4"/>
        <v>1.3217592592592593E-2</v>
      </c>
      <c r="G118" s="3">
        <v>3.472222222222222E-3</v>
      </c>
      <c r="H118" s="3">
        <f t="shared" si="5"/>
        <v>1.6689814814814817E-2</v>
      </c>
      <c r="I118" s="36">
        <v>4</v>
      </c>
    </row>
    <row r="119" spans="1:9" x14ac:dyDescent="0.25">
      <c r="A119" s="1">
        <v>5</v>
      </c>
      <c r="B119" s="1" t="s">
        <v>34</v>
      </c>
      <c r="C119" s="1">
        <v>28</v>
      </c>
      <c r="D119" s="3">
        <v>0.11011574074074075</v>
      </c>
      <c r="E119" s="3">
        <v>9.7222222222222224E-2</v>
      </c>
      <c r="F119" s="3">
        <f t="shared" si="4"/>
        <v>1.2893518518518526E-2</v>
      </c>
      <c r="G119" s="3">
        <v>6.9444444444444441E-3</v>
      </c>
      <c r="H119" s="3">
        <f t="shared" si="5"/>
        <v>1.983796296296297E-2</v>
      </c>
      <c r="I119" s="36">
        <v>5</v>
      </c>
    </row>
    <row r="120" spans="1:9" x14ac:dyDescent="0.25">
      <c r="A120" s="1">
        <v>6</v>
      </c>
      <c r="B120" s="1" t="s">
        <v>25</v>
      </c>
      <c r="C120" s="1">
        <v>10</v>
      </c>
      <c r="D120" s="3">
        <v>3.4699074074074077E-2</v>
      </c>
      <c r="E120" s="3">
        <v>2.013888888888889E-2</v>
      </c>
      <c r="F120" s="3">
        <f t="shared" si="4"/>
        <v>1.4560185185185186E-2</v>
      </c>
      <c r="G120" s="3">
        <v>6.9444444444444441E-3</v>
      </c>
      <c r="H120" s="3">
        <f t="shared" si="5"/>
        <v>2.150462962962963E-2</v>
      </c>
      <c r="I120" s="36">
        <v>6</v>
      </c>
    </row>
    <row r="121" spans="1:9" x14ac:dyDescent="0.25">
      <c r="A121" s="1">
        <v>7</v>
      </c>
      <c r="B121" s="2" t="s">
        <v>156</v>
      </c>
      <c r="C121" s="36">
        <v>10</v>
      </c>
      <c r="D121" s="3">
        <v>3.4502314814814812E-2</v>
      </c>
      <c r="E121" s="3">
        <v>1.9444444444444445E-2</v>
      </c>
      <c r="F121" s="3">
        <f t="shared" si="4"/>
        <v>1.5057870370370367E-2</v>
      </c>
      <c r="G121" s="3">
        <v>6.9444444444444441E-3</v>
      </c>
      <c r="H121" s="3">
        <f t="shared" si="5"/>
        <v>2.2002314814814811E-2</v>
      </c>
      <c r="I121" s="36">
        <v>7</v>
      </c>
    </row>
    <row r="122" spans="1:9" x14ac:dyDescent="0.25">
      <c r="A122" s="1">
        <v>8</v>
      </c>
      <c r="B122" s="1" t="s">
        <v>19</v>
      </c>
      <c r="C122" s="1">
        <v>6</v>
      </c>
      <c r="D122" s="3">
        <v>8.340277777777777E-2</v>
      </c>
      <c r="E122" s="3">
        <v>6.805555555555555E-2</v>
      </c>
      <c r="F122" s="3">
        <f t="shared" si="4"/>
        <v>1.534722222222222E-2</v>
      </c>
      <c r="G122" s="3">
        <v>6.9444444444444441E-3</v>
      </c>
      <c r="H122" s="3">
        <f t="shared" si="5"/>
        <v>2.2291666666666664E-2</v>
      </c>
      <c r="I122" s="36">
        <v>8</v>
      </c>
    </row>
    <row r="123" spans="1:9" x14ac:dyDescent="0.25">
      <c r="A123" s="1">
        <v>9</v>
      </c>
      <c r="B123" s="1" t="s">
        <v>20</v>
      </c>
      <c r="C123" s="1">
        <v>6</v>
      </c>
      <c r="D123" s="3">
        <v>8.2118055555555555E-2</v>
      </c>
      <c r="E123" s="3">
        <v>7.013888888888889E-2</v>
      </c>
      <c r="F123" s="3">
        <f t="shared" si="4"/>
        <v>1.1979166666666666E-2</v>
      </c>
      <c r="G123" s="3">
        <v>1.0416666666666666E-2</v>
      </c>
      <c r="H123" s="3">
        <f t="shared" si="5"/>
        <v>2.239583333333333E-2</v>
      </c>
      <c r="I123" s="36">
        <v>9</v>
      </c>
    </row>
    <row r="124" spans="1:9" x14ac:dyDescent="0.25">
      <c r="A124" s="1">
        <v>10</v>
      </c>
      <c r="B124" s="1" t="s">
        <v>27</v>
      </c>
      <c r="C124" s="1">
        <v>26</v>
      </c>
      <c r="D124" s="3">
        <v>3.861111111111111E-2</v>
      </c>
      <c r="E124" s="3">
        <v>2.6388888888888889E-2</v>
      </c>
      <c r="F124" s="3">
        <f t="shared" si="4"/>
        <v>1.2222222222222221E-2</v>
      </c>
      <c r="G124" s="3">
        <v>1.0416666666666666E-2</v>
      </c>
      <c r="H124" s="3">
        <f t="shared" si="5"/>
        <v>2.2638888888888889E-2</v>
      </c>
      <c r="I124" s="36">
        <v>10</v>
      </c>
    </row>
    <row r="125" spans="1:9" x14ac:dyDescent="0.25">
      <c r="A125" s="1">
        <v>11</v>
      </c>
      <c r="B125" s="2" t="s">
        <v>157</v>
      </c>
      <c r="C125" s="36">
        <v>26</v>
      </c>
      <c r="D125" s="3">
        <v>4.238425925925926E-2</v>
      </c>
      <c r="E125" s="3">
        <v>2.8472222222222222E-2</v>
      </c>
      <c r="F125" s="3">
        <f t="shared" si="4"/>
        <v>1.3912037037037039E-2</v>
      </c>
      <c r="G125" s="3">
        <v>1.0416666666666666E-2</v>
      </c>
      <c r="H125" s="3">
        <f t="shared" si="5"/>
        <v>2.4328703703703707E-2</v>
      </c>
      <c r="I125" s="36">
        <v>11</v>
      </c>
    </row>
    <row r="126" spans="1:9" x14ac:dyDescent="0.25">
      <c r="A126" s="1">
        <v>12</v>
      </c>
      <c r="B126" s="1" t="s">
        <v>46</v>
      </c>
      <c r="C126" s="1" t="s">
        <v>43</v>
      </c>
      <c r="D126" s="3">
        <v>8.2280092592592599E-2</v>
      </c>
      <c r="E126" s="3">
        <v>6.7361111111111108E-2</v>
      </c>
      <c r="F126" s="3">
        <f t="shared" si="4"/>
        <v>1.4918981481481491E-2</v>
      </c>
      <c r="G126" s="3">
        <v>1.0416666666666666E-2</v>
      </c>
      <c r="H126" s="3">
        <f t="shared" si="5"/>
        <v>2.5335648148148156E-2</v>
      </c>
      <c r="I126" s="36">
        <v>12</v>
      </c>
    </row>
    <row r="127" spans="1:9" x14ac:dyDescent="0.25">
      <c r="A127" s="1">
        <v>13</v>
      </c>
      <c r="B127" s="1" t="s">
        <v>33</v>
      </c>
      <c r="C127" s="1">
        <v>28</v>
      </c>
      <c r="D127" s="3">
        <v>0.1152662037037037</v>
      </c>
      <c r="E127" s="3">
        <v>9.6527777777777768E-2</v>
      </c>
      <c r="F127" s="3">
        <f t="shared" si="4"/>
        <v>1.8738425925925936E-2</v>
      </c>
      <c r="G127" s="3">
        <v>6.9444444444444441E-3</v>
      </c>
      <c r="H127" s="3">
        <f t="shared" si="5"/>
        <v>2.568287037037038E-2</v>
      </c>
      <c r="I127" s="36">
        <v>13</v>
      </c>
    </row>
    <row r="128" spans="1:9" x14ac:dyDescent="0.25">
      <c r="A128" s="1">
        <v>14</v>
      </c>
      <c r="B128" s="2" t="s">
        <v>158</v>
      </c>
      <c r="C128" s="36">
        <v>2</v>
      </c>
      <c r="D128" s="3">
        <v>5.0752314814814813E-2</v>
      </c>
      <c r="E128" s="3">
        <v>3.888888888888889E-2</v>
      </c>
      <c r="F128" s="3">
        <f t="shared" si="4"/>
        <v>1.1863425925925923E-2</v>
      </c>
      <c r="G128" s="3">
        <v>1.3888888888888888E-2</v>
      </c>
      <c r="H128" s="3">
        <f t="shared" si="5"/>
        <v>2.5752314814814811E-2</v>
      </c>
      <c r="I128" s="36">
        <v>14</v>
      </c>
    </row>
    <row r="129" spans="1:9" x14ac:dyDescent="0.25">
      <c r="A129" s="1">
        <v>15</v>
      </c>
      <c r="B129" s="2" t="s">
        <v>159</v>
      </c>
      <c r="C129" s="37">
        <v>26</v>
      </c>
      <c r="D129" s="3">
        <v>4.2870370370370371E-2</v>
      </c>
      <c r="E129" s="3">
        <v>2.7083333333333334E-2</v>
      </c>
      <c r="F129" s="3">
        <f t="shared" si="4"/>
        <v>1.5787037037037037E-2</v>
      </c>
      <c r="G129" s="3">
        <v>1.0416666666666666E-2</v>
      </c>
      <c r="H129" s="3">
        <f t="shared" si="5"/>
        <v>2.6203703703703701E-2</v>
      </c>
      <c r="I129" s="36">
        <v>15</v>
      </c>
    </row>
    <row r="130" spans="1:9" x14ac:dyDescent="0.25">
      <c r="A130" s="1">
        <v>16</v>
      </c>
      <c r="B130" s="1" t="s">
        <v>47</v>
      </c>
      <c r="C130" s="1" t="s">
        <v>43</v>
      </c>
      <c r="D130" s="3">
        <v>8.2581018518518512E-2</v>
      </c>
      <c r="E130" s="3">
        <v>6.6666666666666666E-2</v>
      </c>
      <c r="F130" s="3">
        <f t="shared" si="4"/>
        <v>1.5914351851851846E-2</v>
      </c>
      <c r="G130" s="3">
        <v>1.0416666666666666E-2</v>
      </c>
      <c r="H130" s="3">
        <f t="shared" si="5"/>
        <v>2.6331018518518511E-2</v>
      </c>
      <c r="I130" s="36">
        <v>16</v>
      </c>
    </row>
    <row r="131" spans="1:9" x14ac:dyDescent="0.25">
      <c r="A131" s="1">
        <v>17</v>
      </c>
      <c r="B131" s="1" t="s">
        <v>28</v>
      </c>
      <c r="C131" s="1">
        <v>26</v>
      </c>
      <c r="D131" s="3">
        <v>4.1724537037037039E-2</v>
      </c>
      <c r="E131" s="3">
        <v>2.5694444444444447E-2</v>
      </c>
      <c r="F131" s="3">
        <f t="shared" si="4"/>
        <v>1.6030092592592592E-2</v>
      </c>
      <c r="G131" s="3">
        <v>1.0416666666666666E-2</v>
      </c>
      <c r="H131" s="3">
        <f t="shared" si="5"/>
        <v>2.644675925925926E-2</v>
      </c>
      <c r="I131" s="36">
        <v>17</v>
      </c>
    </row>
    <row r="132" spans="1:9" x14ac:dyDescent="0.25">
      <c r="A132" s="1">
        <v>18</v>
      </c>
      <c r="B132" s="2" t="s">
        <v>160</v>
      </c>
      <c r="C132" s="36">
        <v>26</v>
      </c>
      <c r="D132" s="3">
        <v>4.2754629629629635E-2</v>
      </c>
      <c r="E132" s="3">
        <v>2.7777777777777776E-2</v>
      </c>
      <c r="F132" s="3">
        <f t="shared" si="4"/>
        <v>1.4976851851851859E-2</v>
      </c>
      <c r="G132" s="3">
        <v>1.3888888888888888E-2</v>
      </c>
      <c r="H132" s="3">
        <f t="shared" si="5"/>
        <v>2.8865740740740747E-2</v>
      </c>
      <c r="I132" s="36">
        <v>18</v>
      </c>
    </row>
    <row r="133" spans="1:9" x14ac:dyDescent="0.25">
      <c r="A133" s="1">
        <v>19</v>
      </c>
      <c r="B133" s="2" t="s">
        <v>161</v>
      </c>
      <c r="C133" s="2">
        <v>6</v>
      </c>
      <c r="D133" s="3">
        <v>9.418981481481481E-2</v>
      </c>
      <c r="E133" s="3">
        <v>7.7777777777777779E-2</v>
      </c>
      <c r="F133" s="3">
        <f t="shared" si="4"/>
        <v>1.6412037037037031E-2</v>
      </c>
      <c r="G133" s="3">
        <v>1.3888888888888888E-2</v>
      </c>
      <c r="H133" s="3">
        <f t="shared" si="5"/>
        <v>3.0300925925925919E-2</v>
      </c>
      <c r="I133" s="36">
        <v>19</v>
      </c>
    </row>
    <row r="134" spans="1:9" x14ac:dyDescent="0.25">
      <c r="A134" s="1">
        <v>20</v>
      </c>
      <c r="B134" s="2" t="s">
        <v>162</v>
      </c>
      <c r="C134" s="2">
        <v>6</v>
      </c>
      <c r="D134" s="3">
        <v>9.3981481481481485E-2</v>
      </c>
      <c r="E134" s="3">
        <v>7.7083333333333337E-2</v>
      </c>
      <c r="F134" s="3">
        <f t="shared" si="4"/>
        <v>1.6898148148148148E-2</v>
      </c>
      <c r="G134" s="3">
        <v>1.3888888888888888E-2</v>
      </c>
      <c r="H134" s="3">
        <f t="shared" si="5"/>
        <v>3.0787037037037036E-2</v>
      </c>
      <c r="I134" s="36">
        <v>20</v>
      </c>
    </row>
    <row r="135" spans="1:9" x14ac:dyDescent="0.25">
      <c r="A135" s="1">
        <v>21</v>
      </c>
      <c r="B135" s="1" t="s">
        <v>26</v>
      </c>
      <c r="C135" s="1">
        <v>10</v>
      </c>
      <c r="D135" s="3">
        <v>3.7916666666666668E-2</v>
      </c>
      <c r="E135" s="3">
        <v>1.7361111111111112E-2</v>
      </c>
      <c r="F135" s="3">
        <f t="shared" si="4"/>
        <v>2.0555555555555556E-2</v>
      </c>
      <c r="G135" s="3">
        <v>1.0416666666666666E-2</v>
      </c>
      <c r="H135" s="3">
        <f t="shared" si="5"/>
        <v>3.097222222222222E-2</v>
      </c>
      <c r="I135" s="36">
        <v>21</v>
      </c>
    </row>
    <row r="136" spans="1:9" x14ac:dyDescent="0.25">
      <c r="A136" s="1">
        <v>22</v>
      </c>
      <c r="B136" s="2" t="s">
        <v>163</v>
      </c>
      <c r="C136" s="2">
        <v>11</v>
      </c>
      <c r="D136" s="3">
        <v>3.8703703703703705E-2</v>
      </c>
      <c r="E136" s="3">
        <v>1.8055555555555557E-2</v>
      </c>
      <c r="F136" s="3">
        <f t="shared" si="4"/>
        <v>2.0648148148148148E-2</v>
      </c>
      <c r="G136" s="3">
        <v>1.0416666666666666E-2</v>
      </c>
      <c r="H136" s="3">
        <f t="shared" si="5"/>
        <v>3.1064814814814816E-2</v>
      </c>
      <c r="I136" s="36">
        <v>22</v>
      </c>
    </row>
    <row r="137" spans="1:9" x14ac:dyDescent="0.25">
      <c r="A137" s="1">
        <v>23</v>
      </c>
      <c r="B137" s="2" t="s">
        <v>164</v>
      </c>
      <c r="C137" s="2">
        <v>6</v>
      </c>
      <c r="D137" s="3">
        <v>9.5740740740740737E-2</v>
      </c>
      <c r="E137" s="3">
        <v>7.6388888888888895E-2</v>
      </c>
      <c r="F137" s="3">
        <f t="shared" si="4"/>
        <v>1.9351851851851842E-2</v>
      </c>
      <c r="G137" s="3">
        <v>1.3888888888888888E-2</v>
      </c>
      <c r="H137" s="3">
        <f t="shared" si="5"/>
        <v>3.324074074074073E-2</v>
      </c>
      <c r="I137" s="36">
        <v>23</v>
      </c>
    </row>
    <row r="138" spans="1:9" x14ac:dyDescent="0.25">
      <c r="A138" s="1">
        <v>24</v>
      </c>
      <c r="B138" s="1" t="s">
        <v>37</v>
      </c>
      <c r="C138" s="1">
        <v>32</v>
      </c>
      <c r="D138" s="3">
        <v>2.7523148148148147E-2</v>
      </c>
      <c r="E138" s="3">
        <v>6.9444444444444447E-4</v>
      </c>
      <c r="F138" s="3">
        <f t="shared" si="4"/>
        <v>2.6828703703703702E-2</v>
      </c>
      <c r="G138" s="3">
        <v>1.0416666666666666E-2</v>
      </c>
      <c r="H138" s="3">
        <f t="shared" si="5"/>
        <v>3.7245370370370366E-2</v>
      </c>
      <c r="I138" s="36">
        <v>24</v>
      </c>
    </row>
    <row r="144" spans="1:9" x14ac:dyDescent="0.25">
      <c r="B144" t="s">
        <v>165</v>
      </c>
      <c r="D144" t="s">
        <v>49</v>
      </c>
    </row>
    <row r="146" spans="1:4" x14ac:dyDescent="0.25">
      <c r="B146" t="s">
        <v>50</v>
      </c>
      <c r="D146" t="s">
        <v>51</v>
      </c>
    </row>
    <row r="159" spans="1:4" x14ac:dyDescent="0.25">
      <c r="A159" t="s">
        <v>152</v>
      </c>
    </row>
    <row r="160" spans="1:4" x14ac:dyDescent="0.25">
      <c r="A160" t="s">
        <v>153</v>
      </c>
    </row>
    <row r="161" spans="1:9" x14ac:dyDescent="0.25">
      <c r="A161" s="35"/>
      <c r="C161" t="s">
        <v>2</v>
      </c>
    </row>
    <row r="163" spans="1:9" x14ac:dyDescent="0.25">
      <c r="B163" t="s">
        <v>166</v>
      </c>
      <c r="C163" t="s">
        <v>5</v>
      </c>
    </row>
    <row r="164" spans="1:9" x14ac:dyDescent="0.25">
      <c r="A164" s="1" t="s">
        <v>155</v>
      </c>
      <c r="B164" s="1" t="s">
        <v>7</v>
      </c>
      <c r="C164" s="1" t="s">
        <v>6</v>
      </c>
      <c r="D164" s="1" t="s">
        <v>8</v>
      </c>
      <c r="E164" s="1" t="s">
        <v>9</v>
      </c>
      <c r="F164" s="1" t="s">
        <v>10</v>
      </c>
      <c r="G164" s="1" t="s">
        <v>11</v>
      </c>
      <c r="H164" s="1" t="s">
        <v>12</v>
      </c>
      <c r="I164" s="2" t="s">
        <v>14</v>
      </c>
    </row>
    <row r="165" spans="1:9" x14ac:dyDescent="0.25">
      <c r="A165" s="1">
        <v>1</v>
      </c>
      <c r="B165" s="1" t="s">
        <v>44</v>
      </c>
      <c r="C165" s="1" t="s">
        <v>43</v>
      </c>
      <c r="D165" s="3">
        <v>8.2824074074074064E-2</v>
      </c>
      <c r="E165" s="3">
        <v>6.5277777777777782E-2</v>
      </c>
      <c r="F165" s="3">
        <f t="shared" ref="F165:F188" si="6">D165-E165</f>
        <v>1.7546296296296282E-2</v>
      </c>
      <c r="G165" s="3">
        <v>6.9444444444444441E-3</v>
      </c>
      <c r="H165" s="3">
        <f t="shared" ref="H165:H188" si="7">SUM(F165,G165)</f>
        <v>2.4490740740740726E-2</v>
      </c>
      <c r="I165" s="36">
        <v>1</v>
      </c>
    </row>
    <row r="166" spans="1:9" x14ac:dyDescent="0.25">
      <c r="A166" s="1">
        <v>2</v>
      </c>
      <c r="B166" s="1" t="s">
        <v>30</v>
      </c>
      <c r="C166" s="1">
        <v>26</v>
      </c>
      <c r="D166" s="3">
        <v>4.2997685185185187E-2</v>
      </c>
      <c r="E166" s="3">
        <v>2.4999999999999998E-2</v>
      </c>
      <c r="F166" s="3">
        <f t="shared" si="6"/>
        <v>1.7997685185185189E-2</v>
      </c>
      <c r="G166" s="3">
        <v>6.9444444444444441E-3</v>
      </c>
      <c r="H166" s="3">
        <f t="shared" si="7"/>
        <v>2.4942129629629634E-2</v>
      </c>
      <c r="I166" s="36">
        <v>2</v>
      </c>
    </row>
    <row r="167" spans="1:9" x14ac:dyDescent="0.25">
      <c r="A167" s="1">
        <v>3</v>
      </c>
      <c r="B167" s="1" t="s">
        <v>16</v>
      </c>
      <c r="C167" s="1">
        <v>2</v>
      </c>
      <c r="D167" s="3">
        <v>6.6030092592592585E-2</v>
      </c>
      <c r="E167" s="3">
        <v>4.4444444444444446E-2</v>
      </c>
      <c r="F167" s="3">
        <f t="shared" si="6"/>
        <v>2.1585648148148139E-2</v>
      </c>
      <c r="G167" s="3">
        <v>3.472222222222222E-3</v>
      </c>
      <c r="H167" s="3">
        <f t="shared" si="7"/>
        <v>2.5057870370370362E-2</v>
      </c>
      <c r="I167" s="1">
        <v>3</v>
      </c>
    </row>
    <row r="168" spans="1:9" x14ac:dyDescent="0.25">
      <c r="A168" s="1">
        <v>4</v>
      </c>
      <c r="B168" s="1" t="s">
        <v>29</v>
      </c>
      <c r="C168" s="1">
        <v>26</v>
      </c>
      <c r="D168" s="3">
        <v>4.2442129629629628E-2</v>
      </c>
      <c r="E168" s="3">
        <v>2.4305555555555556E-2</v>
      </c>
      <c r="F168" s="3">
        <f t="shared" si="6"/>
        <v>1.8136574074074072E-2</v>
      </c>
      <c r="G168" s="3">
        <v>6.9444444444444441E-3</v>
      </c>
      <c r="H168" s="3">
        <f t="shared" si="7"/>
        <v>2.5081018518518516E-2</v>
      </c>
      <c r="I168" s="1">
        <v>4</v>
      </c>
    </row>
    <row r="169" spans="1:9" x14ac:dyDescent="0.25">
      <c r="A169" s="1">
        <v>5</v>
      </c>
      <c r="B169" s="1" t="s">
        <v>32</v>
      </c>
      <c r="C169" s="1">
        <v>28</v>
      </c>
      <c r="D169" s="3">
        <v>0.11357638888888888</v>
      </c>
      <c r="E169" s="3">
        <v>9.7916666666666666E-2</v>
      </c>
      <c r="F169" s="3">
        <f t="shared" si="6"/>
        <v>1.5659722222222214E-2</v>
      </c>
      <c r="G169" s="3">
        <v>1.0416666666666666E-2</v>
      </c>
      <c r="H169" s="3">
        <f t="shared" si="7"/>
        <v>2.6076388888888878E-2</v>
      </c>
      <c r="I169" s="1">
        <v>5</v>
      </c>
    </row>
    <row r="170" spans="1:9" x14ac:dyDescent="0.25">
      <c r="A170" s="1">
        <v>6</v>
      </c>
      <c r="B170" s="1" t="s">
        <v>45</v>
      </c>
      <c r="C170" s="1" t="s">
        <v>43</v>
      </c>
      <c r="D170" s="3">
        <v>8.2349537037037041E-2</v>
      </c>
      <c r="E170" s="3">
        <v>6.5972222222222224E-2</v>
      </c>
      <c r="F170" s="3">
        <f t="shared" si="6"/>
        <v>1.6377314814814817E-2</v>
      </c>
      <c r="G170" s="3">
        <v>1.0416666666666666E-2</v>
      </c>
      <c r="H170" s="3">
        <f t="shared" si="7"/>
        <v>2.6793981481481481E-2</v>
      </c>
      <c r="I170" s="1">
        <v>6</v>
      </c>
    </row>
    <row r="171" spans="1:9" x14ac:dyDescent="0.25">
      <c r="A171" s="1">
        <v>7</v>
      </c>
      <c r="B171" s="1" t="s">
        <v>40</v>
      </c>
      <c r="C171" s="1">
        <v>44</v>
      </c>
      <c r="D171" s="3">
        <v>0.11804398148148149</v>
      </c>
      <c r="E171" s="3">
        <v>9.4444444444444442E-2</v>
      </c>
      <c r="F171" s="3">
        <f t="shared" si="6"/>
        <v>2.3599537037037044E-2</v>
      </c>
      <c r="G171" s="3">
        <v>3.472222222222222E-3</v>
      </c>
      <c r="H171" s="3">
        <f t="shared" si="7"/>
        <v>2.7071759259259268E-2</v>
      </c>
      <c r="I171" s="1">
        <v>7</v>
      </c>
    </row>
    <row r="172" spans="1:9" x14ac:dyDescent="0.25">
      <c r="A172" s="1">
        <v>8</v>
      </c>
      <c r="B172" s="1" t="s">
        <v>31</v>
      </c>
      <c r="C172" s="1">
        <v>28</v>
      </c>
      <c r="D172" s="3">
        <v>0.11265046296296295</v>
      </c>
      <c r="E172" s="3">
        <v>9.5833333333333326E-2</v>
      </c>
      <c r="F172" s="3">
        <f t="shared" si="6"/>
        <v>1.6817129629629626E-2</v>
      </c>
      <c r="G172" s="3">
        <v>1.0416666666666666E-2</v>
      </c>
      <c r="H172" s="3">
        <f t="shared" si="7"/>
        <v>2.7233796296296291E-2</v>
      </c>
      <c r="I172" s="1">
        <v>8</v>
      </c>
    </row>
    <row r="173" spans="1:9" x14ac:dyDescent="0.25">
      <c r="A173" s="1">
        <v>9</v>
      </c>
      <c r="B173" s="1" t="s">
        <v>39</v>
      </c>
      <c r="C173" s="1">
        <v>44</v>
      </c>
      <c r="D173" s="3">
        <v>0.1178125</v>
      </c>
      <c r="E173" s="3">
        <v>9.375E-2</v>
      </c>
      <c r="F173" s="3">
        <f t="shared" si="6"/>
        <v>2.4062500000000001E-2</v>
      </c>
      <c r="G173" s="3">
        <v>3.472222222222222E-3</v>
      </c>
      <c r="H173" s="3">
        <f t="shared" si="7"/>
        <v>2.7534722222222224E-2</v>
      </c>
      <c r="I173" s="1">
        <v>9</v>
      </c>
    </row>
    <row r="174" spans="1:9" x14ac:dyDescent="0.25">
      <c r="A174" s="1">
        <v>10</v>
      </c>
      <c r="B174" s="2" t="s">
        <v>167</v>
      </c>
      <c r="C174" s="2">
        <v>44</v>
      </c>
      <c r="D174" s="3">
        <v>0.11846064814814815</v>
      </c>
      <c r="E174" s="3">
        <v>9.3055555555555558E-2</v>
      </c>
      <c r="F174" s="3">
        <f t="shared" si="6"/>
        <v>2.540509259259259E-2</v>
      </c>
      <c r="G174" s="3">
        <v>3.472222222222222E-3</v>
      </c>
      <c r="H174" s="3">
        <f t="shared" si="7"/>
        <v>2.8877314814814814E-2</v>
      </c>
      <c r="I174" s="1">
        <v>10</v>
      </c>
    </row>
    <row r="175" spans="1:9" x14ac:dyDescent="0.25">
      <c r="A175" s="1">
        <v>11</v>
      </c>
      <c r="B175" s="2" t="s">
        <v>168</v>
      </c>
      <c r="C175" s="2">
        <v>44</v>
      </c>
      <c r="D175" s="3">
        <v>0.11818287037037038</v>
      </c>
      <c r="E175" s="3">
        <v>9.2361111111111116E-2</v>
      </c>
      <c r="F175" s="3">
        <f t="shared" si="6"/>
        <v>2.5821759259259267E-2</v>
      </c>
      <c r="G175" s="3">
        <v>3.472222222222222E-3</v>
      </c>
      <c r="H175" s="3">
        <f t="shared" si="7"/>
        <v>2.929398148148149E-2</v>
      </c>
      <c r="I175" s="1">
        <v>11</v>
      </c>
    </row>
    <row r="176" spans="1:9" x14ac:dyDescent="0.25">
      <c r="A176" s="1">
        <v>12</v>
      </c>
      <c r="B176" s="1" t="s">
        <v>15</v>
      </c>
      <c r="C176" s="2">
        <v>2</v>
      </c>
      <c r="D176" s="3">
        <v>5.7407407407407407E-2</v>
      </c>
      <c r="E176" s="3">
        <v>3.8194444444444441E-2</v>
      </c>
      <c r="F176" s="3">
        <f t="shared" si="6"/>
        <v>1.9212962962962966E-2</v>
      </c>
      <c r="G176" s="3">
        <v>1.0416666666666666E-2</v>
      </c>
      <c r="H176" s="3">
        <f t="shared" si="7"/>
        <v>2.9629629629629631E-2</v>
      </c>
      <c r="I176" s="1">
        <v>12</v>
      </c>
    </row>
    <row r="177" spans="1:9" x14ac:dyDescent="0.25">
      <c r="A177" s="1">
        <v>13</v>
      </c>
      <c r="B177" s="2" t="s">
        <v>169</v>
      </c>
      <c r="C177" s="2">
        <v>10</v>
      </c>
      <c r="D177" s="3">
        <v>3.8842592592592588E-2</v>
      </c>
      <c r="E177" s="3">
        <v>1.8749999999999999E-2</v>
      </c>
      <c r="F177" s="3">
        <f t="shared" si="6"/>
        <v>2.0092592592592589E-2</v>
      </c>
      <c r="G177" s="3">
        <v>1.0416666666666666E-2</v>
      </c>
      <c r="H177" s="3">
        <f t="shared" si="7"/>
        <v>3.0509259259259257E-2</v>
      </c>
      <c r="I177" s="1">
        <v>13</v>
      </c>
    </row>
    <row r="178" spans="1:9" x14ac:dyDescent="0.25">
      <c r="A178" s="1">
        <v>14</v>
      </c>
      <c r="B178" s="2" t="s">
        <v>170</v>
      </c>
      <c r="C178" s="37">
        <v>44</v>
      </c>
      <c r="D178" s="3">
        <v>0.1188425925925926</v>
      </c>
      <c r="E178" s="3">
        <v>9.5138888888888884E-2</v>
      </c>
      <c r="F178" s="3">
        <f t="shared" si="6"/>
        <v>2.3703703703703713E-2</v>
      </c>
      <c r="G178" s="3">
        <v>6.9444444444444441E-3</v>
      </c>
      <c r="H178" s="3">
        <f t="shared" si="7"/>
        <v>3.0648148148148157E-2</v>
      </c>
      <c r="I178" s="1">
        <v>14</v>
      </c>
    </row>
    <row r="179" spans="1:9" x14ac:dyDescent="0.25">
      <c r="A179" s="1">
        <v>15</v>
      </c>
      <c r="B179" s="1" t="s">
        <v>23</v>
      </c>
      <c r="C179" s="1">
        <v>10</v>
      </c>
      <c r="D179" s="3">
        <v>4.2349537037037033E-2</v>
      </c>
      <c r="E179" s="3">
        <v>2.1527777777777781E-2</v>
      </c>
      <c r="F179" s="3">
        <f t="shared" si="6"/>
        <v>2.0821759259259252E-2</v>
      </c>
      <c r="G179" s="3">
        <v>1.0416666666666666E-2</v>
      </c>
      <c r="H179" s="3">
        <f t="shared" si="7"/>
        <v>3.1238425925925919E-2</v>
      </c>
      <c r="I179" s="1">
        <v>15</v>
      </c>
    </row>
    <row r="180" spans="1:9" x14ac:dyDescent="0.25">
      <c r="A180" s="1">
        <v>16</v>
      </c>
      <c r="B180" s="1" t="s">
        <v>22</v>
      </c>
      <c r="C180" s="1">
        <v>6</v>
      </c>
      <c r="D180" s="3">
        <v>9.3865740740740736E-2</v>
      </c>
      <c r="E180" s="3">
        <v>6.9444444444444434E-2</v>
      </c>
      <c r="F180" s="3">
        <f t="shared" si="6"/>
        <v>2.4421296296296302E-2</v>
      </c>
      <c r="G180" s="3">
        <v>6.9444444444444441E-3</v>
      </c>
      <c r="H180" s="3">
        <f t="shared" si="7"/>
        <v>3.136574074074075E-2</v>
      </c>
      <c r="I180" s="1">
        <v>16</v>
      </c>
    </row>
    <row r="181" spans="1:9" x14ac:dyDescent="0.25">
      <c r="A181" s="1">
        <v>17</v>
      </c>
      <c r="B181" s="1" t="s">
        <v>24</v>
      </c>
      <c r="C181" s="1">
        <v>10</v>
      </c>
      <c r="D181" s="3">
        <v>4.2013888888888885E-2</v>
      </c>
      <c r="E181" s="3">
        <v>2.0833333333333332E-2</v>
      </c>
      <c r="F181" s="3">
        <f t="shared" si="6"/>
        <v>2.1180555555555553E-2</v>
      </c>
      <c r="G181" s="3">
        <v>1.0416666666666666E-2</v>
      </c>
      <c r="H181" s="3">
        <f t="shared" si="7"/>
        <v>3.1597222222222221E-2</v>
      </c>
      <c r="I181" s="1">
        <v>17</v>
      </c>
    </row>
    <row r="182" spans="1:9" x14ac:dyDescent="0.25">
      <c r="A182" s="1">
        <v>18</v>
      </c>
      <c r="B182" s="1" t="s">
        <v>21</v>
      </c>
      <c r="C182" s="1">
        <v>6</v>
      </c>
      <c r="D182" s="3">
        <v>9.3946759259259258E-2</v>
      </c>
      <c r="E182" s="3">
        <v>6.8749999999999992E-2</v>
      </c>
      <c r="F182" s="3">
        <f t="shared" si="6"/>
        <v>2.5196759259259266E-2</v>
      </c>
      <c r="G182" s="3">
        <v>6.9444444444444441E-3</v>
      </c>
      <c r="H182" s="3">
        <f t="shared" si="7"/>
        <v>3.2141203703703713E-2</v>
      </c>
      <c r="I182" s="1">
        <v>18</v>
      </c>
    </row>
    <row r="183" spans="1:9" x14ac:dyDescent="0.25">
      <c r="A183" s="1">
        <v>19</v>
      </c>
      <c r="B183" s="2" t="s">
        <v>171</v>
      </c>
      <c r="C183" s="2">
        <v>6</v>
      </c>
      <c r="D183" s="3">
        <v>9.7083333333333341E-2</v>
      </c>
      <c r="E183" s="3">
        <v>7.0833333333333331E-2</v>
      </c>
      <c r="F183" s="3">
        <f t="shared" si="6"/>
        <v>2.6250000000000009E-2</v>
      </c>
      <c r="G183" s="3">
        <v>6.9444444444444441E-3</v>
      </c>
      <c r="H183" s="3">
        <f t="shared" si="7"/>
        <v>3.3194444444444457E-2</v>
      </c>
      <c r="I183" s="1">
        <v>19</v>
      </c>
    </row>
    <row r="184" spans="1:9" x14ac:dyDescent="0.25">
      <c r="A184" s="1">
        <v>20</v>
      </c>
      <c r="B184" s="1" t="s">
        <v>38</v>
      </c>
      <c r="C184" s="1">
        <v>32</v>
      </c>
      <c r="D184" s="3">
        <v>2.7824074074074074E-2</v>
      </c>
      <c r="E184" s="3">
        <v>2.7777777777777779E-3</v>
      </c>
      <c r="F184" s="3">
        <f t="shared" si="6"/>
        <v>2.5046296296296296E-2</v>
      </c>
      <c r="G184" s="3">
        <v>1.0416666666666666E-2</v>
      </c>
      <c r="H184" s="3">
        <f t="shared" si="7"/>
        <v>3.546296296296296E-2</v>
      </c>
      <c r="I184" s="1">
        <v>20</v>
      </c>
    </row>
    <row r="185" spans="1:9" x14ac:dyDescent="0.25">
      <c r="A185" s="1">
        <v>21</v>
      </c>
      <c r="B185" s="1" t="s">
        <v>35</v>
      </c>
      <c r="C185" s="1">
        <v>32</v>
      </c>
      <c r="D185" s="3">
        <v>2.7025462962962959E-2</v>
      </c>
      <c r="E185" s="3">
        <v>1.3888888888888889E-3</v>
      </c>
      <c r="F185" s="3">
        <f t="shared" si="6"/>
        <v>2.5636574074074072E-2</v>
      </c>
      <c r="G185" s="3">
        <v>1.0416666666666666E-2</v>
      </c>
      <c r="H185" s="3">
        <f t="shared" si="7"/>
        <v>3.605324074074074E-2</v>
      </c>
      <c r="I185" s="1">
        <v>21</v>
      </c>
    </row>
    <row r="186" spans="1:9" x14ac:dyDescent="0.25">
      <c r="A186" s="1">
        <v>22</v>
      </c>
      <c r="B186" s="1" t="s">
        <v>36</v>
      </c>
      <c r="C186" s="1">
        <v>32</v>
      </c>
      <c r="D186" s="3">
        <v>2.78125E-2</v>
      </c>
      <c r="E186" s="3">
        <v>2.0833333333333333E-3</v>
      </c>
      <c r="F186" s="3">
        <f t="shared" si="6"/>
        <v>2.5729166666666668E-2</v>
      </c>
      <c r="G186" s="3">
        <v>1.0416666666666666E-2</v>
      </c>
      <c r="H186" s="3">
        <f t="shared" si="7"/>
        <v>3.6145833333333335E-2</v>
      </c>
      <c r="I186" s="1">
        <v>22</v>
      </c>
    </row>
    <row r="187" spans="1:9" x14ac:dyDescent="0.25">
      <c r="A187" s="1">
        <v>23</v>
      </c>
      <c r="B187" s="2" t="s">
        <v>172</v>
      </c>
      <c r="C187" s="29">
        <v>32</v>
      </c>
      <c r="D187" s="3">
        <v>2.7789351851851853E-2</v>
      </c>
      <c r="E187" s="3">
        <v>3.472222222222222E-3</v>
      </c>
      <c r="F187" s="3">
        <f t="shared" si="6"/>
        <v>2.4317129629629633E-2</v>
      </c>
      <c r="G187" s="3">
        <v>1.3888888888888888E-2</v>
      </c>
      <c r="H187" s="3">
        <f t="shared" si="7"/>
        <v>3.8206018518518521E-2</v>
      </c>
      <c r="I187" s="1">
        <v>23</v>
      </c>
    </row>
    <row r="188" spans="1:9" x14ac:dyDescent="0.25">
      <c r="A188" s="1">
        <v>24</v>
      </c>
      <c r="B188" s="2" t="s">
        <v>173</v>
      </c>
      <c r="C188" s="2">
        <v>10</v>
      </c>
      <c r="D188" s="3">
        <v>4.2083333333333334E-2</v>
      </c>
      <c r="E188" s="3">
        <v>2.2222222222222223E-2</v>
      </c>
      <c r="F188" s="3">
        <f t="shared" si="6"/>
        <v>1.9861111111111111E-2</v>
      </c>
      <c r="G188" s="3">
        <v>1.0416666666666666E-2</v>
      </c>
      <c r="H188" s="3">
        <f t="shared" si="7"/>
        <v>3.0277777777777778E-2</v>
      </c>
      <c r="I188" s="1">
        <v>24</v>
      </c>
    </row>
    <row r="194" spans="2:4" x14ac:dyDescent="0.25">
      <c r="B194" t="s">
        <v>92</v>
      </c>
      <c r="D194" t="s">
        <v>49</v>
      </c>
    </row>
    <row r="196" spans="2:4" x14ac:dyDescent="0.25">
      <c r="B196" t="s">
        <v>50</v>
      </c>
      <c r="D196" t="s">
        <v>51</v>
      </c>
    </row>
    <row r="209" spans="1:9" x14ac:dyDescent="0.25">
      <c r="A209" t="s">
        <v>152</v>
      </c>
    </row>
    <row r="210" spans="1:9" x14ac:dyDescent="0.25">
      <c r="A210" t="s">
        <v>153</v>
      </c>
    </row>
    <row r="211" spans="1:9" x14ac:dyDescent="0.25">
      <c r="A211" s="35"/>
      <c r="C211" t="s">
        <v>2</v>
      </c>
    </row>
    <row r="213" spans="1:9" x14ac:dyDescent="0.25">
      <c r="B213" t="s">
        <v>174</v>
      </c>
    </row>
    <row r="214" spans="1:9" x14ac:dyDescent="0.25">
      <c r="A214" s="1" t="s">
        <v>155</v>
      </c>
      <c r="B214" s="1" t="s">
        <v>7</v>
      </c>
      <c r="C214" s="11" t="s">
        <v>6</v>
      </c>
      <c r="D214" s="1" t="s">
        <v>8</v>
      </c>
      <c r="E214" s="1" t="s">
        <v>9</v>
      </c>
      <c r="F214" s="1" t="s">
        <v>10</v>
      </c>
      <c r="G214" s="1" t="s">
        <v>11</v>
      </c>
      <c r="H214" s="1" t="s">
        <v>12</v>
      </c>
      <c r="I214" s="2" t="s">
        <v>14</v>
      </c>
    </row>
    <row r="215" spans="1:9" x14ac:dyDescent="0.25">
      <c r="A215" s="1">
        <v>1</v>
      </c>
      <c r="B215" s="1" t="s">
        <v>56</v>
      </c>
      <c r="C215" s="11">
        <v>2</v>
      </c>
      <c r="D215" s="3">
        <v>5.559027777777778E-2</v>
      </c>
      <c r="E215" s="3">
        <v>4.6527777777777779E-2</v>
      </c>
      <c r="F215" s="3">
        <f t="shared" ref="F215:F248" si="8">D215-E215</f>
        <v>9.0625000000000011E-3</v>
      </c>
      <c r="G215" s="3">
        <v>3.472222222222222E-3</v>
      </c>
      <c r="H215" s="3">
        <f t="shared" ref="H215:H248" si="9">SUM(F215,G215)</f>
        <v>1.2534722222222223E-2</v>
      </c>
      <c r="I215" s="11">
        <v>1</v>
      </c>
    </row>
    <row r="216" spans="1:9" x14ac:dyDescent="0.25">
      <c r="A216" s="1">
        <v>2</v>
      </c>
      <c r="B216" s="2" t="s">
        <v>175</v>
      </c>
      <c r="C216" s="13">
        <v>2</v>
      </c>
      <c r="D216" s="3">
        <v>5.6307870370370362E-2</v>
      </c>
      <c r="E216" s="3">
        <v>4.5833333333333337E-2</v>
      </c>
      <c r="F216" s="3">
        <f t="shared" si="8"/>
        <v>1.0474537037037025E-2</v>
      </c>
      <c r="G216" s="3">
        <v>3.472222222222222E-3</v>
      </c>
      <c r="H216" s="3">
        <f t="shared" si="9"/>
        <v>1.3946759259259247E-2</v>
      </c>
      <c r="I216" s="11">
        <v>2</v>
      </c>
    </row>
    <row r="217" spans="1:9" x14ac:dyDescent="0.25">
      <c r="A217" s="1">
        <v>3</v>
      </c>
      <c r="B217" s="1" t="s">
        <v>55</v>
      </c>
      <c r="C217" s="11">
        <v>2</v>
      </c>
      <c r="D217" s="3">
        <v>5.4710648148148154E-2</v>
      </c>
      <c r="E217" s="3">
        <v>4.2361111111111106E-2</v>
      </c>
      <c r="F217" s="3">
        <f t="shared" si="8"/>
        <v>1.2349537037037048E-2</v>
      </c>
      <c r="G217" s="3">
        <v>6.9444444444444441E-3</v>
      </c>
      <c r="H217" s="3">
        <f t="shared" si="9"/>
        <v>1.9293981481481492E-2</v>
      </c>
      <c r="I217" s="11">
        <v>3</v>
      </c>
    </row>
    <row r="218" spans="1:9" x14ac:dyDescent="0.25">
      <c r="A218" s="1">
        <v>4</v>
      </c>
      <c r="B218" s="2" t="s">
        <v>176</v>
      </c>
      <c r="C218" s="13">
        <v>10</v>
      </c>
      <c r="D218" s="3">
        <v>5.3668981481481477E-2</v>
      </c>
      <c r="E218" s="3">
        <v>3.6111111111111115E-2</v>
      </c>
      <c r="F218" s="3">
        <f t="shared" si="8"/>
        <v>1.7557870370370363E-2</v>
      </c>
      <c r="G218" s="3">
        <v>6.9444444444444441E-3</v>
      </c>
      <c r="H218" s="3">
        <f t="shared" si="9"/>
        <v>2.4502314814814807E-2</v>
      </c>
      <c r="I218" s="11">
        <v>4</v>
      </c>
    </row>
    <row r="219" spans="1:9" x14ac:dyDescent="0.25">
      <c r="A219" s="1">
        <v>5</v>
      </c>
      <c r="B219" s="2" t="s">
        <v>177</v>
      </c>
      <c r="C219" s="13">
        <v>10</v>
      </c>
      <c r="D219" s="3">
        <v>5.3483796296296293E-2</v>
      </c>
      <c r="E219" s="3">
        <v>3.5416666666666666E-2</v>
      </c>
      <c r="F219" s="3">
        <f t="shared" si="8"/>
        <v>1.8067129629629627E-2</v>
      </c>
      <c r="G219" s="3">
        <v>6.9444444444444441E-3</v>
      </c>
      <c r="H219" s="3">
        <f t="shared" si="9"/>
        <v>2.5011574074074071E-2</v>
      </c>
      <c r="I219" s="11">
        <v>5</v>
      </c>
    </row>
    <row r="220" spans="1:9" x14ac:dyDescent="0.25">
      <c r="A220" s="1">
        <v>6</v>
      </c>
      <c r="B220" s="2" t="s">
        <v>178</v>
      </c>
      <c r="C220" s="13">
        <v>18</v>
      </c>
      <c r="D220" s="3">
        <v>2.2870370370370371E-2</v>
      </c>
      <c r="E220" s="3">
        <v>6.2499999999999995E-3</v>
      </c>
      <c r="F220" s="3">
        <f t="shared" si="8"/>
        <v>1.6620370370370372E-2</v>
      </c>
      <c r="G220" s="3">
        <v>1.0416666666666666E-2</v>
      </c>
      <c r="H220" s="3">
        <f t="shared" si="9"/>
        <v>2.703703703703704E-2</v>
      </c>
      <c r="I220" s="11">
        <v>6</v>
      </c>
    </row>
    <row r="221" spans="1:9" x14ac:dyDescent="0.25">
      <c r="A221" s="1">
        <v>7</v>
      </c>
      <c r="B221" s="2" t="s">
        <v>179</v>
      </c>
      <c r="C221" s="13">
        <v>18</v>
      </c>
      <c r="D221" s="3">
        <v>2.2615740740740742E-2</v>
      </c>
      <c r="E221" s="3">
        <v>5.5555555555555558E-3</v>
      </c>
      <c r="F221" s="3">
        <f t="shared" si="8"/>
        <v>1.7060185185185185E-2</v>
      </c>
      <c r="G221" s="3">
        <v>1.0416666666666666E-2</v>
      </c>
      <c r="H221" s="3">
        <f t="shared" si="9"/>
        <v>2.747685185185185E-2</v>
      </c>
      <c r="I221" s="11">
        <v>7</v>
      </c>
    </row>
    <row r="222" spans="1:9" x14ac:dyDescent="0.25">
      <c r="A222" s="1">
        <v>8</v>
      </c>
      <c r="B222" s="2" t="s">
        <v>180</v>
      </c>
      <c r="C222" s="13">
        <v>28</v>
      </c>
      <c r="D222" s="3">
        <v>0.1103587962962963</v>
      </c>
      <c r="E222" s="3">
        <v>8.9583333333333334E-2</v>
      </c>
      <c r="F222" s="3">
        <f t="shared" si="8"/>
        <v>2.0775462962962968E-2</v>
      </c>
      <c r="G222" s="3">
        <v>6.9444444444444441E-3</v>
      </c>
      <c r="H222" s="3">
        <f t="shared" si="9"/>
        <v>2.7719907407407412E-2</v>
      </c>
      <c r="I222" s="11">
        <v>8</v>
      </c>
    </row>
    <row r="223" spans="1:9" x14ac:dyDescent="0.25">
      <c r="A223" s="1">
        <v>9</v>
      </c>
      <c r="B223" s="2" t="s">
        <v>181</v>
      </c>
      <c r="C223" s="13">
        <v>10</v>
      </c>
      <c r="D223" s="3">
        <v>5.3356481481481477E-2</v>
      </c>
      <c r="E223" s="3">
        <v>3.4722222222222224E-2</v>
      </c>
      <c r="F223" s="3">
        <f t="shared" si="8"/>
        <v>1.8634259259259253E-2</v>
      </c>
      <c r="G223" s="3">
        <v>1.0416666666666666E-2</v>
      </c>
      <c r="H223" s="3">
        <f t="shared" si="9"/>
        <v>2.9050925925925918E-2</v>
      </c>
      <c r="I223" s="11">
        <v>9</v>
      </c>
    </row>
    <row r="224" spans="1:9" x14ac:dyDescent="0.25">
      <c r="A224" s="1">
        <v>10</v>
      </c>
      <c r="B224" s="1" t="s">
        <v>79</v>
      </c>
      <c r="C224" s="11">
        <v>27</v>
      </c>
      <c r="D224" s="3">
        <v>5.4027777777777779E-2</v>
      </c>
      <c r="E224" s="3">
        <v>3.125E-2</v>
      </c>
      <c r="F224" s="3">
        <f t="shared" si="8"/>
        <v>2.2777777777777779E-2</v>
      </c>
      <c r="G224" s="3">
        <v>6.9444444444444441E-3</v>
      </c>
      <c r="H224" s="3">
        <f t="shared" si="9"/>
        <v>2.9722222222222223E-2</v>
      </c>
      <c r="I224" s="11">
        <v>10</v>
      </c>
    </row>
    <row r="225" spans="1:9" x14ac:dyDescent="0.25">
      <c r="A225" s="1">
        <v>11</v>
      </c>
      <c r="B225" s="1" t="s">
        <v>59</v>
      </c>
      <c r="C225" s="11">
        <v>6</v>
      </c>
      <c r="D225" s="3">
        <v>9.571759259259259E-2</v>
      </c>
      <c r="E225" s="3">
        <v>7.2916666666666671E-2</v>
      </c>
      <c r="F225" s="3">
        <f t="shared" si="8"/>
        <v>2.2800925925925919E-2</v>
      </c>
      <c r="G225" s="3">
        <v>6.9444444444444441E-3</v>
      </c>
      <c r="H225" s="3">
        <f t="shared" si="9"/>
        <v>2.9745370370370363E-2</v>
      </c>
      <c r="I225" s="11">
        <v>11</v>
      </c>
    </row>
    <row r="226" spans="1:9" x14ac:dyDescent="0.25">
      <c r="A226" s="1">
        <v>12</v>
      </c>
      <c r="B226" s="1" t="s">
        <v>60</v>
      </c>
      <c r="C226" s="11">
        <v>6</v>
      </c>
      <c r="D226" s="3">
        <v>9.5763888888888885E-2</v>
      </c>
      <c r="E226" s="3">
        <v>7.2222222222222229E-2</v>
      </c>
      <c r="F226" s="3">
        <f t="shared" si="8"/>
        <v>2.3541666666666655E-2</v>
      </c>
      <c r="G226" s="3">
        <v>6.9444444444444441E-3</v>
      </c>
      <c r="H226" s="3">
        <f t="shared" si="9"/>
        <v>3.0486111111111099E-2</v>
      </c>
      <c r="I226" s="11">
        <v>12</v>
      </c>
    </row>
    <row r="227" spans="1:9" x14ac:dyDescent="0.25">
      <c r="A227" s="1">
        <v>13</v>
      </c>
      <c r="B227" s="2" t="s">
        <v>182</v>
      </c>
      <c r="C227" s="13">
        <v>18</v>
      </c>
      <c r="D227" s="3">
        <v>2.4421296296296292E-2</v>
      </c>
      <c r="E227" s="3">
        <v>4.1666666666666666E-3</v>
      </c>
      <c r="F227" s="3">
        <f t="shared" si="8"/>
        <v>2.0254629629629626E-2</v>
      </c>
      <c r="G227" s="3">
        <v>1.0416666666666666E-2</v>
      </c>
      <c r="H227" s="3">
        <f t="shared" si="9"/>
        <v>3.0671296296296294E-2</v>
      </c>
      <c r="I227" s="11">
        <v>13</v>
      </c>
    </row>
    <row r="228" spans="1:9" x14ac:dyDescent="0.25">
      <c r="A228" s="1">
        <v>14</v>
      </c>
      <c r="B228" s="2" t="s">
        <v>183</v>
      </c>
      <c r="C228" s="13">
        <v>28</v>
      </c>
      <c r="D228" s="3">
        <v>0.11285879629629629</v>
      </c>
      <c r="E228" s="3">
        <v>8.8888888888888892E-2</v>
      </c>
      <c r="F228" s="3">
        <f t="shared" si="8"/>
        <v>2.3969907407407398E-2</v>
      </c>
      <c r="G228" s="3">
        <v>6.9444444444444441E-3</v>
      </c>
      <c r="H228" s="3">
        <f t="shared" si="9"/>
        <v>3.0914351851851842E-2</v>
      </c>
      <c r="I228" s="11">
        <v>14</v>
      </c>
    </row>
    <row r="229" spans="1:9" x14ac:dyDescent="0.25">
      <c r="A229" s="1">
        <v>15</v>
      </c>
      <c r="B229" s="2" t="s">
        <v>184</v>
      </c>
      <c r="C229" s="13">
        <v>28</v>
      </c>
      <c r="D229" s="3">
        <v>0.11230324074074073</v>
      </c>
      <c r="E229" s="3">
        <v>8.819444444444445E-2</v>
      </c>
      <c r="F229" s="3">
        <f t="shared" si="8"/>
        <v>2.4108796296296281E-2</v>
      </c>
      <c r="G229" s="3">
        <v>6.9444444444444441E-3</v>
      </c>
      <c r="H229" s="3">
        <f t="shared" si="9"/>
        <v>3.1053240740740725E-2</v>
      </c>
      <c r="I229" s="11">
        <v>15</v>
      </c>
    </row>
    <row r="230" spans="1:9" x14ac:dyDescent="0.25">
      <c r="A230" s="1">
        <v>16</v>
      </c>
      <c r="B230" s="2" t="s">
        <v>185</v>
      </c>
      <c r="C230" s="13">
        <v>6</v>
      </c>
      <c r="D230" s="3">
        <v>9.3958333333333324E-2</v>
      </c>
      <c r="E230" s="3">
        <v>7.5694444444444439E-2</v>
      </c>
      <c r="F230" s="3">
        <f t="shared" si="8"/>
        <v>1.8263888888888885E-2</v>
      </c>
      <c r="G230" s="3">
        <v>1.3888888888888888E-2</v>
      </c>
      <c r="H230" s="3">
        <f t="shared" si="9"/>
        <v>3.2152777777777773E-2</v>
      </c>
      <c r="I230" s="11">
        <v>16</v>
      </c>
    </row>
    <row r="231" spans="1:9" x14ac:dyDescent="0.25">
      <c r="A231" s="1">
        <v>17</v>
      </c>
      <c r="B231" s="2" t="s">
        <v>186</v>
      </c>
      <c r="C231" s="13">
        <v>6</v>
      </c>
      <c r="D231" s="3">
        <v>9.420138888888889E-2</v>
      </c>
      <c r="E231" s="3">
        <v>7.4999999999999997E-2</v>
      </c>
      <c r="F231" s="3">
        <f t="shared" si="8"/>
        <v>1.9201388888888893E-2</v>
      </c>
      <c r="G231" s="3">
        <v>1.3888888888888888E-2</v>
      </c>
      <c r="H231" s="3">
        <f t="shared" si="9"/>
        <v>3.3090277777777781E-2</v>
      </c>
      <c r="I231" s="11">
        <v>17</v>
      </c>
    </row>
    <row r="232" spans="1:9" x14ac:dyDescent="0.25">
      <c r="A232" s="1">
        <v>18</v>
      </c>
      <c r="B232" s="2" t="s">
        <v>187</v>
      </c>
      <c r="C232" s="13">
        <v>11</v>
      </c>
      <c r="D232" s="3">
        <v>3.8854166666666669E-2</v>
      </c>
      <c r="E232" s="3">
        <v>1.2499999999999999E-2</v>
      </c>
      <c r="F232" s="3">
        <f t="shared" si="8"/>
        <v>2.6354166666666672E-2</v>
      </c>
      <c r="G232" s="3">
        <v>1.0416666666666666E-2</v>
      </c>
      <c r="H232" s="3">
        <f t="shared" si="9"/>
        <v>3.6770833333333336E-2</v>
      </c>
      <c r="I232" s="11">
        <v>18</v>
      </c>
    </row>
    <row r="233" spans="1:9" x14ac:dyDescent="0.25">
      <c r="A233" s="1">
        <v>19</v>
      </c>
      <c r="B233" s="1" t="s">
        <v>71</v>
      </c>
      <c r="C233" s="11">
        <v>18</v>
      </c>
      <c r="D233" s="3">
        <v>3.1956018518518516E-2</v>
      </c>
      <c r="E233" s="3">
        <v>9.0277777777777787E-3</v>
      </c>
      <c r="F233" s="3">
        <f t="shared" si="8"/>
        <v>2.2928240740740735E-2</v>
      </c>
      <c r="G233" s="3">
        <v>1.3888888888888888E-2</v>
      </c>
      <c r="H233" s="3">
        <f t="shared" si="9"/>
        <v>3.6817129629629623E-2</v>
      </c>
      <c r="I233" s="11">
        <v>19</v>
      </c>
    </row>
    <row r="234" spans="1:9" x14ac:dyDescent="0.25">
      <c r="A234" s="1">
        <v>20</v>
      </c>
      <c r="B234" s="1" t="s">
        <v>72</v>
      </c>
      <c r="C234" s="11">
        <v>18</v>
      </c>
      <c r="D234" s="3">
        <v>3.2233796296296295E-2</v>
      </c>
      <c r="E234" s="3">
        <v>8.3333333333333332E-3</v>
      </c>
      <c r="F234" s="3">
        <f t="shared" si="8"/>
        <v>2.3900462962962964E-2</v>
      </c>
      <c r="G234" s="3">
        <v>1.3888888888888888E-2</v>
      </c>
      <c r="H234" s="3">
        <f t="shared" si="9"/>
        <v>3.7789351851851852E-2</v>
      </c>
      <c r="I234" s="11">
        <v>20</v>
      </c>
    </row>
    <row r="235" spans="1:9" x14ac:dyDescent="0.25">
      <c r="A235" s="1">
        <v>21</v>
      </c>
      <c r="B235" s="1" t="s">
        <v>67</v>
      </c>
      <c r="C235" s="11">
        <v>11</v>
      </c>
      <c r="D235" s="3">
        <v>3.8425925925925926E-2</v>
      </c>
      <c r="E235" s="3">
        <v>1.3888888888888888E-2</v>
      </c>
      <c r="F235" s="3">
        <f t="shared" si="8"/>
        <v>2.4537037037037038E-2</v>
      </c>
      <c r="G235" s="3">
        <v>1.3888888888888888E-2</v>
      </c>
      <c r="H235" s="3">
        <f t="shared" si="9"/>
        <v>3.8425925925925926E-2</v>
      </c>
      <c r="I235" s="11">
        <v>21</v>
      </c>
    </row>
    <row r="236" spans="1:9" x14ac:dyDescent="0.25">
      <c r="A236" s="1">
        <v>22</v>
      </c>
      <c r="B236" s="2" t="s">
        <v>188</v>
      </c>
      <c r="C236" s="13">
        <v>18</v>
      </c>
      <c r="D236" s="3">
        <v>2.9675925925925925E-2</v>
      </c>
      <c r="E236" s="3">
        <v>4.8611111111111112E-3</v>
      </c>
      <c r="F236" s="3">
        <f t="shared" si="8"/>
        <v>2.4814814814814814E-2</v>
      </c>
      <c r="G236" s="3">
        <v>1.3888888888888888E-2</v>
      </c>
      <c r="H236" s="3">
        <f t="shared" si="9"/>
        <v>3.8703703703703699E-2</v>
      </c>
      <c r="I236" s="11">
        <v>22</v>
      </c>
    </row>
    <row r="237" spans="1:9" x14ac:dyDescent="0.25">
      <c r="A237" s="1">
        <v>23</v>
      </c>
      <c r="B237" s="2" t="s">
        <v>189</v>
      </c>
      <c r="C237" s="13">
        <v>11</v>
      </c>
      <c r="D237" s="3">
        <v>3.8819444444444441E-2</v>
      </c>
      <c r="E237" s="3">
        <v>1.1805555555555555E-2</v>
      </c>
      <c r="F237" s="3">
        <f t="shared" si="8"/>
        <v>2.7013888888888886E-2</v>
      </c>
      <c r="G237" s="3">
        <v>1.3888888888888888E-2</v>
      </c>
      <c r="H237" s="3">
        <f t="shared" si="9"/>
        <v>4.0902777777777774E-2</v>
      </c>
      <c r="I237" s="11">
        <v>23</v>
      </c>
    </row>
    <row r="238" spans="1:9" x14ac:dyDescent="0.25">
      <c r="A238" s="1">
        <v>24</v>
      </c>
      <c r="B238" s="2" t="s">
        <v>190</v>
      </c>
      <c r="C238" s="13">
        <v>44</v>
      </c>
      <c r="D238" s="3">
        <v>0.11510416666666667</v>
      </c>
      <c r="E238" s="3">
        <v>8.1944444444444445E-2</v>
      </c>
      <c r="F238" s="3">
        <f t="shared" si="8"/>
        <v>3.3159722222222229E-2</v>
      </c>
      <c r="G238" s="3">
        <v>1.3888888888888888E-2</v>
      </c>
      <c r="H238" s="3">
        <f t="shared" si="9"/>
        <v>4.7048611111111117E-2</v>
      </c>
      <c r="I238" s="11">
        <v>24</v>
      </c>
    </row>
    <row r="239" spans="1:9" x14ac:dyDescent="0.25">
      <c r="A239" s="1">
        <v>25</v>
      </c>
      <c r="B239" s="1" t="s">
        <v>64</v>
      </c>
      <c r="C239" s="11">
        <v>10</v>
      </c>
      <c r="D239" s="3">
        <v>6.3078703703703706E-2</v>
      </c>
      <c r="E239" s="3">
        <v>3.1944444444444449E-2</v>
      </c>
      <c r="F239" s="3">
        <f t="shared" si="8"/>
        <v>3.1134259259259257E-2</v>
      </c>
      <c r="G239" s="3">
        <v>2.0833333333333332E-2</v>
      </c>
      <c r="H239" s="3">
        <f t="shared" si="9"/>
        <v>5.1967592592592593E-2</v>
      </c>
      <c r="I239" s="11">
        <v>25</v>
      </c>
    </row>
    <row r="240" spans="1:9" x14ac:dyDescent="0.25">
      <c r="A240" s="1">
        <v>26</v>
      </c>
      <c r="B240" s="1" t="s">
        <v>63</v>
      </c>
      <c r="C240" s="11">
        <v>10</v>
      </c>
      <c r="D240" s="3">
        <v>6.3298611111111111E-2</v>
      </c>
      <c r="E240" s="3">
        <v>3.2638888888888891E-2</v>
      </c>
      <c r="F240" s="3">
        <f t="shared" si="8"/>
        <v>3.065972222222222E-2</v>
      </c>
      <c r="G240" s="3">
        <v>2.4305555555555556E-2</v>
      </c>
      <c r="H240" s="3">
        <f t="shared" si="9"/>
        <v>5.496527777777778E-2</v>
      </c>
      <c r="I240" s="11">
        <v>26</v>
      </c>
    </row>
    <row r="241" spans="1:9" x14ac:dyDescent="0.25">
      <c r="A241" s="1">
        <v>27</v>
      </c>
      <c r="B241" s="1" t="s">
        <v>91</v>
      </c>
      <c r="C241" s="11" t="s">
        <v>43</v>
      </c>
      <c r="D241" s="3">
        <v>8.340277777777777E-2</v>
      </c>
      <c r="E241" s="3">
        <v>5.486111111111111E-2</v>
      </c>
      <c r="F241" s="3">
        <f t="shared" si="8"/>
        <v>2.854166666666666E-2</v>
      </c>
      <c r="G241" s="3">
        <v>3.125E-2</v>
      </c>
      <c r="H241" s="3">
        <f t="shared" si="9"/>
        <v>5.979166666666666E-2</v>
      </c>
      <c r="I241" s="11">
        <v>27</v>
      </c>
    </row>
    <row r="242" spans="1:9" x14ac:dyDescent="0.25">
      <c r="A242" s="1">
        <v>28</v>
      </c>
      <c r="B242" s="1" t="s">
        <v>82</v>
      </c>
      <c r="C242" s="11">
        <v>28</v>
      </c>
      <c r="D242" s="3">
        <v>0.11677083333333334</v>
      </c>
      <c r="E242" s="3">
        <v>8.6111111111111124E-2</v>
      </c>
      <c r="F242" s="3">
        <f t="shared" si="8"/>
        <v>3.0659722222222213E-2</v>
      </c>
      <c r="G242" s="3">
        <v>3.125E-2</v>
      </c>
      <c r="H242" s="3">
        <f t="shared" si="9"/>
        <v>6.1909722222222213E-2</v>
      </c>
      <c r="I242" s="11">
        <v>28</v>
      </c>
    </row>
    <row r="243" spans="1:9" x14ac:dyDescent="0.25">
      <c r="A243" s="1">
        <v>29</v>
      </c>
      <c r="B243" s="1" t="s">
        <v>83</v>
      </c>
      <c r="C243" s="11">
        <v>28</v>
      </c>
      <c r="D243" s="3">
        <v>0.11734953703703704</v>
      </c>
      <c r="E243" s="3">
        <v>8.5416666666666655E-2</v>
      </c>
      <c r="F243" s="3">
        <f t="shared" si="8"/>
        <v>3.1932870370370389E-2</v>
      </c>
      <c r="G243" s="3">
        <v>3.125E-2</v>
      </c>
      <c r="H243" s="3">
        <f t="shared" si="9"/>
        <v>6.3182870370370389E-2</v>
      </c>
      <c r="I243" s="11">
        <v>29</v>
      </c>
    </row>
    <row r="244" spans="1:9" x14ac:dyDescent="0.25">
      <c r="A244" s="1">
        <v>30</v>
      </c>
      <c r="B244" s="1" t="s">
        <v>90</v>
      </c>
      <c r="C244" s="11" t="s">
        <v>43</v>
      </c>
      <c r="D244" s="3">
        <v>9.2384259259259263E-2</v>
      </c>
      <c r="E244" s="3">
        <v>5.5555555555555552E-2</v>
      </c>
      <c r="F244" s="3">
        <f t="shared" si="8"/>
        <v>3.6828703703703711E-2</v>
      </c>
      <c r="G244" s="3">
        <v>2.7777777777777776E-2</v>
      </c>
      <c r="H244" s="3">
        <f t="shared" si="9"/>
        <v>6.4606481481481487E-2</v>
      </c>
      <c r="I244" s="11">
        <v>30</v>
      </c>
    </row>
    <row r="245" spans="1:9" x14ac:dyDescent="0.25">
      <c r="A245" s="1">
        <v>31</v>
      </c>
      <c r="B245" s="1" t="s">
        <v>68</v>
      </c>
      <c r="C245" s="11">
        <v>11</v>
      </c>
      <c r="D245" s="3">
        <v>4.8518518518518516E-2</v>
      </c>
      <c r="E245" s="3">
        <v>1.5972222222222224E-2</v>
      </c>
      <c r="F245" s="3">
        <f t="shared" si="8"/>
        <v>3.2546296296296295E-2</v>
      </c>
      <c r="G245" s="3">
        <v>3.4722222222222224E-2</v>
      </c>
      <c r="H245" s="3">
        <f t="shared" si="9"/>
        <v>6.7268518518518519E-2</v>
      </c>
      <c r="I245" s="11">
        <v>31</v>
      </c>
    </row>
    <row r="246" spans="1:9" x14ac:dyDescent="0.25">
      <c r="A246" s="1">
        <v>32</v>
      </c>
      <c r="B246" s="1" t="s">
        <v>86</v>
      </c>
      <c r="C246" s="11">
        <v>44</v>
      </c>
      <c r="D246" s="3">
        <v>0.1146875</v>
      </c>
      <c r="E246" s="3">
        <v>7.9166666666666663E-2</v>
      </c>
      <c r="F246" s="3">
        <f t="shared" si="8"/>
        <v>3.5520833333333335E-2</v>
      </c>
      <c r="G246" s="3">
        <v>3.4722222222222224E-2</v>
      </c>
      <c r="H246" s="3">
        <f t="shared" si="9"/>
        <v>7.0243055555555559E-2</v>
      </c>
      <c r="I246" s="11">
        <v>32</v>
      </c>
    </row>
    <row r="247" spans="1:9" x14ac:dyDescent="0.25">
      <c r="A247" s="1">
        <v>33</v>
      </c>
      <c r="B247" s="2" t="s">
        <v>191</v>
      </c>
      <c r="C247" s="13">
        <v>11</v>
      </c>
      <c r="D247" s="3">
        <v>5.061342592592593E-2</v>
      </c>
      <c r="E247" s="3">
        <v>1.3194444444444444E-2</v>
      </c>
      <c r="F247" s="3">
        <f t="shared" si="8"/>
        <v>3.7418981481481484E-2</v>
      </c>
      <c r="G247" s="3">
        <v>3.4722222222222224E-2</v>
      </c>
      <c r="H247" s="3">
        <f t="shared" si="9"/>
        <v>7.2141203703703707E-2</v>
      </c>
      <c r="I247" s="11">
        <v>33</v>
      </c>
    </row>
    <row r="248" spans="1:9" x14ac:dyDescent="0.25">
      <c r="A248" s="1">
        <v>34</v>
      </c>
      <c r="B248" s="1" t="s">
        <v>87</v>
      </c>
      <c r="C248" s="11">
        <v>44</v>
      </c>
      <c r="D248" s="3">
        <v>0.11518518518518518</v>
      </c>
      <c r="E248" s="3">
        <v>7.8472222222222221E-2</v>
      </c>
      <c r="F248" s="3">
        <f t="shared" si="8"/>
        <v>3.6712962962962961E-2</v>
      </c>
      <c r="G248" s="3">
        <v>4.5138888888888888E-2</v>
      </c>
      <c r="H248" s="3">
        <f t="shared" si="9"/>
        <v>8.1851851851851842E-2</v>
      </c>
      <c r="I248" s="11">
        <v>34</v>
      </c>
    </row>
    <row r="253" spans="1:9" x14ac:dyDescent="0.25">
      <c r="B253" t="s">
        <v>92</v>
      </c>
      <c r="D253" t="s">
        <v>49</v>
      </c>
    </row>
    <row r="255" spans="1:9" x14ac:dyDescent="0.25">
      <c r="B255" t="s">
        <v>50</v>
      </c>
      <c r="D255" t="s">
        <v>51</v>
      </c>
    </row>
    <row r="259" spans="1:9" x14ac:dyDescent="0.25">
      <c r="A259" t="s">
        <v>152</v>
      </c>
    </row>
    <row r="260" spans="1:9" x14ac:dyDescent="0.25">
      <c r="A260" t="s">
        <v>153</v>
      </c>
    </row>
    <row r="261" spans="1:9" x14ac:dyDescent="0.25">
      <c r="A261" s="35"/>
      <c r="C261" t="s">
        <v>2</v>
      </c>
    </row>
    <row r="263" spans="1:9" x14ac:dyDescent="0.25">
      <c r="B263" t="s">
        <v>192</v>
      </c>
    </row>
    <row r="264" spans="1:9" x14ac:dyDescent="0.25">
      <c r="A264" s="1" t="s">
        <v>155</v>
      </c>
      <c r="B264" s="1" t="s">
        <v>7</v>
      </c>
      <c r="C264" s="1" t="s">
        <v>6</v>
      </c>
      <c r="D264" s="1" t="s">
        <v>8</v>
      </c>
      <c r="E264" s="1" t="s">
        <v>9</v>
      </c>
      <c r="F264" s="1" t="s">
        <v>10</v>
      </c>
      <c r="G264" s="1" t="s">
        <v>11</v>
      </c>
      <c r="H264" s="1" t="s">
        <v>12</v>
      </c>
      <c r="I264" s="2" t="s">
        <v>14</v>
      </c>
    </row>
    <row r="265" spans="1:9" x14ac:dyDescent="0.25">
      <c r="A265" s="1">
        <v>1</v>
      </c>
      <c r="B265" s="1" t="s">
        <v>53</v>
      </c>
      <c r="C265" s="13">
        <v>2</v>
      </c>
      <c r="D265" s="3">
        <v>6.0185185185185182E-2</v>
      </c>
      <c r="E265" s="3">
        <v>4.3750000000000004E-2</v>
      </c>
      <c r="F265" s="3">
        <f t="shared" ref="F265:F290" si="10">D265-E265</f>
        <v>1.6435185185185178E-2</v>
      </c>
      <c r="G265" s="3">
        <v>6.9444444444444441E-3</v>
      </c>
      <c r="H265" s="3">
        <f t="shared" ref="H265:H290" si="11">SUM(F265,G265)</f>
        <v>2.3379629629629622E-2</v>
      </c>
      <c r="I265" s="11">
        <v>1</v>
      </c>
    </row>
    <row r="266" spans="1:9" x14ac:dyDescent="0.25">
      <c r="A266" s="1">
        <v>2</v>
      </c>
      <c r="B266" s="2" t="s">
        <v>193</v>
      </c>
      <c r="C266" s="13">
        <v>26</v>
      </c>
      <c r="D266" s="3">
        <v>4.6203703703703698E-2</v>
      </c>
      <c r="E266" s="3">
        <v>2.361111111111111E-2</v>
      </c>
      <c r="F266" s="3">
        <f t="shared" si="10"/>
        <v>2.2592592592592588E-2</v>
      </c>
      <c r="G266" s="3">
        <v>6.9444444444444441E-3</v>
      </c>
      <c r="H266" s="3">
        <f t="shared" si="11"/>
        <v>2.9537037037037032E-2</v>
      </c>
      <c r="I266" s="11">
        <v>2</v>
      </c>
    </row>
    <row r="267" spans="1:9" x14ac:dyDescent="0.25">
      <c r="A267" s="1">
        <v>3</v>
      </c>
      <c r="B267" s="2" t="s">
        <v>194</v>
      </c>
      <c r="C267" s="13">
        <v>6</v>
      </c>
      <c r="D267" s="3">
        <v>9.6967592592592591E-2</v>
      </c>
      <c r="E267" s="3">
        <v>7.3611111111111113E-2</v>
      </c>
      <c r="F267" s="3">
        <f t="shared" si="10"/>
        <v>2.3356481481481478E-2</v>
      </c>
      <c r="G267" s="3">
        <v>6.9444444444444441E-3</v>
      </c>
      <c r="H267" s="3">
        <f t="shared" si="11"/>
        <v>3.0300925925925922E-2</v>
      </c>
      <c r="I267" s="11">
        <v>3</v>
      </c>
    </row>
    <row r="268" spans="1:9" x14ac:dyDescent="0.25">
      <c r="A268" s="1">
        <v>4</v>
      </c>
      <c r="B268" s="2" t="s">
        <v>195</v>
      </c>
      <c r="C268" s="13">
        <v>26</v>
      </c>
      <c r="D268" s="3">
        <v>4.7152777777777773E-2</v>
      </c>
      <c r="E268" s="3">
        <v>2.2916666666666669E-2</v>
      </c>
      <c r="F268" s="3">
        <f t="shared" si="10"/>
        <v>2.4236111111111104E-2</v>
      </c>
      <c r="G268" s="3">
        <v>6.9444444444444441E-3</v>
      </c>
      <c r="H268" s="3">
        <f t="shared" si="11"/>
        <v>3.1180555555555548E-2</v>
      </c>
      <c r="I268" s="11">
        <v>4</v>
      </c>
    </row>
    <row r="269" spans="1:9" x14ac:dyDescent="0.25">
      <c r="A269" s="1">
        <v>5</v>
      </c>
      <c r="B269" s="1" t="s">
        <v>57</v>
      </c>
      <c r="C269" s="11">
        <v>6</v>
      </c>
      <c r="D269" s="3">
        <v>9.7673611111111114E-2</v>
      </c>
      <c r="E269" s="3">
        <v>7.1527777777777787E-2</v>
      </c>
      <c r="F269" s="3">
        <f t="shared" si="10"/>
        <v>2.6145833333333326E-2</v>
      </c>
      <c r="G269" s="3">
        <v>6.9444444444444441E-3</v>
      </c>
      <c r="H269" s="3">
        <f t="shared" si="11"/>
        <v>3.3090277777777774E-2</v>
      </c>
      <c r="I269" s="11">
        <v>5</v>
      </c>
    </row>
    <row r="270" spans="1:9" x14ac:dyDescent="0.25">
      <c r="A270" s="1">
        <v>6</v>
      </c>
      <c r="B270" s="1" t="s">
        <v>58</v>
      </c>
      <c r="C270" s="11">
        <v>6</v>
      </c>
      <c r="D270" s="3">
        <v>9.7291666666666665E-2</v>
      </c>
      <c r="E270" s="3">
        <v>7.0833333333333331E-2</v>
      </c>
      <c r="F270" s="3">
        <f t="shared" si="10"/>
        <v>2.6458333333333334E-2</v>
      </c>
      <c r="G270" s="3">
        <v>6.9444444444444441E-3</v>
      </c>
      <c r="H270" s="3">
        <f t="shared" si="11"/>
        <v>3.3402777777777781E-2</v>
      </c>
      <c r="I270" s="11">
        <v>6</v>
      </c>
    </row>
    <row r="271" spans="1:9" x14ac:dyDescent="0.25">
      <c r="A271" s="1">
        <v>7</v>
      </c>
      <c r="B271" s="1" t="s">
        <v>62</v>
      </c>
      <c r="C271" s="11">
        <v>10</v>
      </c>
      <c r="D271" s="3">
        <v>5.8703703703703702E-2</v>
      </c>
      <c r="E271" s="3">
        <v>3.4027777777777775E-2</v>
      </c>
      <c r="F271" s="3">
        <f t="shared" si="10"/>
        <v>2.4675925925925928E-2</v>
      </c>
      <c r="G271" s="3">
        <v>1.0416666666666666E-2</v>
      </c>
      <c r="H271" s="3">
        <f t="shared" si="11"/>
        <v>3.5092592592592592E-2</v>
      </c>
      <c r="I271" s="11">
        <v>7</v>
      </c>
    </row>
    <row r="272" spans="1:9" x14ac:dyDescent="0.25">
      <c r="A272" s="1">
        <v>8</v>
      </c>
      <c r="B272" s="1" t="s">
        <v>70</v>
      </c>
      <c r="C272" s="11">
        <v>18</v>
      </c>
      <c r="D272" s="3">
        <v>2.8958333333333336E-2</v>
      </c>
      <c r="E272" s="3">
        <v>7.6388888888888886E-3</v>
      </c>
      <c r="F272" s="3">
        <f t="shared" si="10"/>
        <v>2.1319444444444446E-2</v>
      </c>
      <c r="G272" s="3">
        <v>1.3888888888888888E-2</v>
      </c>
      <c r="H272" s="3">
        <f t="shared" si="11"/>
        <v>3.5208333333333335E-2</v>
      </c>
      <c r="I272" s="11">
        <v>8</v>
      </c>
    </row>
    <row r="273" spans="1:9" x14ac:dyDescent="0.25">
      <c r="A273" s="1">
        <v>9</v>
      </c>
      <c r="B273" s="1" t="s">
        <v>69</v>
      </c>
      <c r="C273" s="11">
        <v>18</v>
      </c>
      <c r="D273" s="3">
        <v>2.8958333333333336E-2</v>
      </c>
      <c r="E273" s="3">
        <v>6.9444444444444441E-3</v>
      </c>
      <c r="F273" s="3">
        <f t="shared" si="10"/>
        <v>2.2013888888888892E-2</v>
      </c>
      <c r="G273" s="3">
        <v>1.3888888888888888E-2</v>
      </c>
      <c r="H273" s="3">
        <f t="shared" si="11"/>
        <v>3.5902777777777783E-2</v>
      </c>
      <c r="I273" s="11">
        <v>9</v>
      </c>
    </row>
    <row r="274" spans="1:9" x14ac:dyDescent="0.25">
      <c r="A274" s="1">
        <v>10</v>
      </c>
      <c r="B274" s="1" t="s">
        <v>61</v>
      </c>
      <c r="C274" s="11">
        <v>10</v>
      </c>
      <c r="D274" s="3">
        <v>5.8854166666666673E-2</v>
      </c>
      <c r="E274" s="3">
        <v>3.3333333333333333E-2</v>
      </c>
      <c r="F274" s="3">
        <f t="shared" si="10"/>
        <v>2.552083333333334E-2</v>
      </c>
      <c r="G274" s="3">
        <v>1.0416666666666666E-2</v>
      </c>
      <c r="H274" s="3">
        <f t="shared" si="11"/>
        <v>3.5937500000000004E-2</v>
      </c>
      <c r="I274" s="11">
        <v>10</v>
      </c>
    </row>
    <row r="275" spans="1:9" x14ac:dyDescent="0.25">
      <c r="A275" s="1">
        <v>11</v>
      </c>
      <c r="B275" s="1" t="s">
        <v>54</v>
      </c>
      <c r="C275" s="11">
        <v>2</v>
      </c>
      <c r="D275" s="3">
        <v>6.7858796296296306E-2</v>
      </c>
      <c r="E275" s="3">
        <v>4.5138888888888888E-2</v>
      </c>
      <c r="F275" s="3">
        <f t="shared" si="10"/>
        <v>2.2719907407407418E-2</v>
      </c>
      <c r="G275" s="3">
        <v>1.3888888888888888E-2</v>
      </c>
      <c r="H275" s="3">
        <f t="shared" si="11"/>
        <v>3.6608796296296306E-2</v>
      </c>
      <c r="I275" s="11">
        <v>11</v>
      </c>
    </row>
    <row r="276" spans="1:9" x14ac:dyDescent="0.25">
      <c r="A276" s="1">
        <v>12</v>
      </c>
      <c r="B276" s="1" t="s">
        <v>89</v>
      </c>
      <c r="C276" s="11" t="s">
        <v>43</v>
      </c>
      <c r="D276" s="3">
        <v>8.0613425925925922E-2</v>
      </c>
      <c r="E276" s="3">
        <v>5.4166666666666669E-2</v>
      </c>
      <c r="F276" s="3">
        <f t="shared" si="10"/>
        <v>2.6446759259259253E-2</v>
      </c>
      <c r="G276" s="3">
        <v>1.0416666666666666E-2</v>
      </c>
      <c r="H276" s="3">
        <f t="shared" si="11"/>
        <v>3.6863425925925918E-2</v>
      </c>
      <c r="I276" s="11">
        <v>12</v>
      </c>
    </row>
    <row r="277" spans="1:9" x14ac:dyDescent="0.25">
      <c r="A277" s="1">
        <v>13</v>
      </c>
      <c r="B277" s="1" t="s">
        <v>88</v>
      </c>
      <c r="C277" s="11" t="s">
        <v>43</v>
      </c>
      <c r="D277" s="3">
        <v>8.0740740740740738E-2</v>
      </c>
      <c r="E277" s="3">
        <v>5.347222222222222E-2</v>
      </c>
      <c r="F277" s="3">
        <f t="shared" si="10"/>
        <v>2.7268518518518518E-2</v>
      </c>
      <c r="G277" s="3">
        <v>1.0416666666666666E-2</v>
      </c>
      <c r="H277" s="3">
        <f t="shared" si="11"/>
        <v>3.7685185185185183E-2</v>
      </c>
      <c r="I277" s="11">
        <v>13</v>
      </c>
    </row>
    <row r="278" spans="1:9" x14ac:dyDescent="0.25">
      <c r="A278" s="1">
        <v>14</v>
      </c>
      <c r="B278" s="1" t="s">
        <v>80</v>
      </c>
      <c r="C278" s="11">
        <v>28</v>
      </c>
      <c r="D278" s="3">
        <v>0.11519675925925926</v>
      </c>
      <c r="E278" s="3">
        <v>8.4027777777777771E-2</v>
      </c>
      <c r="F278" s="3">
        <f t="shared" si="10"/>
        <v>3.1168981481481492E-2</v>
      </c>
      <c r="G278" s="3">
        <v>2.7777777777777776E-2</v>
      </c>
      <c r="H278" s="3">
        <f t="shared" si="11"/>
        <v>5.8946759259259268E-2</v>
      </c>
      <c r="I278" s="11">
        <v>14</v>
      </c>
    </row>
    <row r="279" spans="1:9" x14ac:dyDescent="0.25">
      <c r="A279" s="1">
        <v>15</v>
      </c>
      <c r="B279" s="1" t="s">
        <v>73</v>
      </c>
      <c r="C279" s="11">
        <v>27</v>
      </c>
      <c r="D279" s="3">
        <v>5.710648148148148E-2</v>
      </c>
      <c r="E279" s="3">
        <v>2.9166666666666664E-2</v>
      </c>
      <c r="F279" s="3">
        <f t="shared" si="10"/>
        <v>2.7939814814814817E-2</v>
      </c>
      <c r="G279" s="3">
        <v>3.125E-2</v>
      </c>
      <c r="H279" s="3">
        <f t="shared" si="11"/>
        <v>5.918981481481482E-2</v>
      </c>
      <c r="I279" s="11">
        <v>15</v>
      </c>
    </row>
    <row r="280" spans="1:9" x14ac:dyDescent="0.25">
      <c r="A280" s="1">
        <v>16</v>
      </c>
      <c r="B280" s="1" t="s">
        <v>81</v>
      </c>
      <c r="C280" s="11">
        <v>28</v>
      </c>
      <c r="D280" s="3">
        <v>0.1152199074074074</v>
      </c>
      <c r="E280" s="3">
        <v>8.4722222222222213E-2</v>
      </c>
      <c r="F280" s="3">
        <f t="shared" si="10"/>
        <v>3.0497685185185183E-2</v>
      </c>
      <c r="G280" s="3">
        <v>3.125E-2</v>
      </c>
      <c r="H280" s="3">
        <f t="shared" si="11"/>
        <v>6.1747685185185183E-2</v>
      </c>
      <c r="I280" s="11">
        <v>16</v>
      </c>
    </row>
    <row r="281" spans="1:9" x14ac:dyDescent="0.25">
      <c r="A281" s="1">
        <v>17</v>
      </c>
      <c r="B281" s="2" t="s">
        <v>196</v>
      </c>
      <c r="C281" s="13">
        <v>44</v>
      </c>
      <c r="D281" s="26">
        <v>0.11914351851851852</v>
      </c>
      <c r="E281" s="3">
        <v>8.3333333333333329E-2</v>
      </c>
      <c r="F281" s="3">
        <f t="shared" si="10"/>
        <v>3.5810185185185195E-2</v>
      </c>
      <c r="G281" s="3">
        <v>2.7777777777777776E-2</v>
      </c>
      <c r="H281" s="3">
        <f t="shared" si="11"/>
        <v>6.3587962962962971E-2</v>
      </c>
      <c r="I281" s="11">
        <v>17</v>
      </c>
    </row>
    <row r="282" spans="1:9" x14ac:dyDescent="0.25">
      <c r="A282" s="1">
        <v>18</v>
      </c>
      <c r="B282" s="1" t="s">
        <v>75</v>
      </c>
      <c r="C282" s="11">
        <v>27</v>
      </c>
      <c r="D282" s="3">
        <v>6.0219907407407403E-2</v>
      </c>
      <c r="E282" s="3">
        <v>3.0555555555555555E-2</v>
      </c>
      <c r="F282" s="3">
        <f t="shared" si="10"/>
        <v>2.9664351851851848E-2</v>
      </c>
      <c r="G282" s="3">
        <v>3.4722222222222224E-2</v>
      </c>
      <c r="H282" s="3">
        <f t="shared" si="11"/>
        <v>6.4386574074074068E-2</v>
      </c>
      <c r="I282" s="11">
        <v>18</v>
      </c>
    </row>
    <row r="283" spans="1:9" x14ac:dyDescent="0.25">
      <c r="A283" s="1">
        <v>19</v>
      </c>
      <c r="B283" s="2" t="s">
        <v>197</v>
      </c>
      <c r="C283" s="13">
        <v>44</v>
      </c>
      <c r="D283" s="3">
        <v>0.11921296296296297</v>
      </c>
      <c r="E283" s="3">
        <v>8.1250000000000003E-2</v>
      </c>
      <c r="F283" s="3">
        <f t="shared" si="10"/>
        <v>3.7962962962962962E-2</v>
      </c>
      <c r="G283" s="3">
        <v>3.125E-2</v>
      </c>
      <c r="H283" s="3">
        <f t="shared" si="11"/>
        <v>6.9212962962962962E-2</v>
      </c>
      <c r="I283" s="11">
        <v>19</v>
      </c>
    </row>
    <row r="284" spans="1:9" x14ac:dyDescent="0.25">
      <c r="A284" s="1">
        <v>20</v>
      </c>
      <c r="B284" s="1" t="s">
        <v>65</v>
      </c>
      <c r="C284" s="11">
        <v>11</v>
      </c>
      <c r="D284" s="3">
        <v>5.0567129629629635E-2</v>
      </c>
      <c r="E284" s="3">
        <v>1.5277777777777777E-2</v>
      </c>
      <c r="F284" s="3">
        <f t="shared" si="10"/>
        <v>3.5289351851851856E-2</v>
      </c>
      <c r="G284" s="3">
        <v>3.4722222222222224E-2</v>
      </c>
      <c r="H284" s="3">
        <f t="shared" si="11"/>
        <v>7.0011574074074073E-2</v>
      </c>
      <c r="I284" s="11">
        <v>20</v>
      </c>
    </row>
    <row r="285" spans="1:9" x14ac:dyDescent="0.25">
      <c r="A285" s="1">
        <v>21</v>
      </c>
      <c r="B285" s="1" t="s">
        <v>66</v>
      </c>
      <c r="C285" s="11">
        <v>11</v>
      </c>
      <c r="D285" s="3">
        <v>5.0069444444444444E-2</v>
      </c>
      <c r="E285" s="3">
        <v>1.4583333333333332E-2</v>
      </c>
      <c r="F285" s="3">
        <f t="shared" si="10"/>
        <v>3.5486111111111114E-2</v>
      </c>
      <c r="G285" s="3">
        <v>3.4722222222222224E-2</v>
      </c>
      <c r="H285" s="3">
        <f t="shared" si="11"/>
        <v>7.0208333333333345E-2</v>
      </c>
      <c r="I285" s="11">
        <v>21</v>
      </c>
    </row>
    <row r="286" spans="1:9" x14ac:dyDescent="0.25">
      <c r="A286" s="1">
        <v>22</v>
      </c>
      <c r="B286" s="2" t="s">
        <v>198</v>
      </c>
      <c r="C286" s="13">
        <v>28</v>
      </c>
      <c r="D286" s="3">
        <v>0.13627314814814814</v>
      </c>
      <c r="E286" s="3">
        <v>8.7500000000000008E-2</v>
      </c>
      <c r="F286" s="3">
        <f t="shared" si="10"/>
        <v>4.8773148148148135E-2</v>
      </c>
      <c r="G286" s="3">
        <v>3.4722222222222224E-2</v>
      </c>
      <c r="H286" s="3">
        <f t="shared" si="11"/>
        <v>8.3495370370370359E-2</v>
      </c>
      <c r="I286" s="11">
        <v>22</v>
      </c>
    </row>
    <row r="287" spans="1:9" x14ac:dyDescent="0.25">
      <c r="A287" s="1">
        <v>23</v>
      </c>
      <c r="B287" s="2" t="s">
        <v>199</v>
      </c>
      <c r="C287" s="13">
        <v>44</v>
      </c>
      <c r="D287" s="3">
        <v>0.13729166666666667</v>
      </c>
      <c r="E287" s="3">
        <v>8.2638888888888887E-2</v>
      </c>
      <c r="F287" s="3">
        <f t="shared" si="10"/>
        <v>5.4652777777777786E-2</v>
      </c>
      <c r="G287" s="3">
        <v>3.125E-2</v>
      </c>
      <c r="H287" s="3">
        <f t="shared" si="11"/>
        <v>8.5902777777777786E-2</v>
      </c>
      <c r="I287" s="11">
        <v>23</v>
      </c>
    </row>
    <row r="288" spans="1:9" x14ac:dyDescent="0.25">
      <c r="A288" s="1">
        <v>24</v>
      </c>
      <c r="B288" s="2" t="s">
        <v>200</v>
      </c>
      <c r="C288" s="13">
        <v>28</v>
      </c>
      <c r="D288" s="3">
        <v>0.13627314814814814</v>
      </c>
      <c r="E288" s="3">
        <v>8.6805555555555566E-2</v>
      </c>
      <c r="F288" s="38">
        <f t="shared" si="10"/>
        <v>4.9467592592592577E-2</v>
      </c>
      <c r="G288" s="3">
        <v>3.8194444444444441E-2</v>
      </c>
      <c r="H288" s="3">
        <f t="shared" si="11"/>
        <v>8.7662037037037011E-2</v>
      </c>
      <c r="I288" s="11">
        <v>24</v>
      </c>
    </row>
    <row r="289" spans="1:9" x14ac:dyDescent="0.25">
      <c r="A289" s="1">
        <v>25</v>
      </c>
      <c r="B289" s="1" t="s">
        <v>84</v>
      </c>
      <c r="C289" s="11">
        <v>44</v>
      </c>
      <c r="D289" s="3">
        <v>0.13719907407407408</v>
      </c>
      <c r="E289" s="3">
        <v>7.9861111111111105E-2</v>
      </c>
      <c r="F289" s="3">
        <f t="shared" si="10"/>
        <v>5.7337962962962979E-2</v>
      </c>
      <c r="G289" s="3">
        <v>3.125E-2</v>
      </c>
      <c r="H289" s="3">
        <f t="shared" si="11"/>
        <v>8.8587962962962979E-2</v>
      </c>
      <c r="I289" s="11">
        <v>25</v>
      </c>
    </row>
    <row r="290" spans="1:9" x14ac:dyDescent="0.25">
      <c r="A290" s="1">
        <v>26</v>
      </c>
      <c r="B290" s="1" t="s">
        <v>85</v>
      </c>
      <c r="C290" s="11">
        <v>44</v>
      </c>
      <c r="D290" s="3">
        <v>0.13702546296296295</v>
      </c>
      <c r="E290" s="3">
        <v>8.0555555555555561E-2</v>
      </c>
      <c r="F290" s="3">
        <f t="shared" si="10"/>
        <v>5.6469907407407385E-2</v>
      </c>
      <c r="G290" s="3">
        <v>3.4722222222222224E-2</v>
      </c>
      <c r="H290" s="3">
        <f t="shared" si="11"/>
        <v>9.1192129629629609E-2</v>
      </c>
      <c r="I290" s="11">
        <v>26</v>
      </c>
    </row>
    <row r="291" spans="1:9" x14ac:dyDescent="0.25">
      <c r="A291" s="1">
        <v>27</v>
      </c>
      <c r="B291" s="1" t="s">
        <v>76</v>
      </c>
      <c r="C291" s="11">
        <v>27</v>
      </c>
      <c r="D291" s="3" t="s">
        <v>77</v>
      </c>
      <c r="E291" s="3">
        <v>2.9861111111111113E-2</v>
      </c>
      <c r="F291" s="3" t="s">
        <v>78</v>
      </c>
      <c r="G291" s="3"/>
      <c r="H291" s="3" t="s">
        <v>78</v>
      </c>
      <c r="I291" s="11"/>
    </row>
    <row r="297" spans="1:9" x14ac:dyDescent="0.25">
      <c r="B297" t="s">
        <v>92</v>
      </c>
      <c r="D297" t="s">
        <v>49</v>
      </c>
    </row>
    <row r="299" spans="1:9" x14ac:dyDescent="0.25">
      <c r="B299" t="s">
        <v>50</v>
      </c>
      <c r="D299" t="s">
        <v>51</v>
      </c>
    </row>
  </sheetData>
  <mergeCells count="34">
    <mergeCell ref="H93:H96"/>
    <mergeCell ref="I93:I96"/>
    <mergeCell ref="H98:H101"/>
    <mergeCell ref="I98:I101"/>
    <mergeCell ref="H77:H81"/>
    <mergeCell ref="I77:I81"/>
    <mergeCell ref="H83:H86"/>
    <mergeCell ref="I83:I86"/>
    <mergeCell ref="H88:H91"/>
    <mergeCell ref="I88:I91"/>
    <mergeCell ref="H63:H66"/>
    <mergeCell ref="I63:I66"/>
    <mergeCell ref="H68:H71"/>
    <mergeCell ref="I68:I71"/>
    <mergeCell ref="H73:H76"/>
    <mergeCell ref="I73:I76"/>
    <mergeCell ref="H37:H40"/>
    <mergeCell ref="I37:I40"/>
    <mergeCell ref="H42:H45"/>
    <mergeCell ref="I42:I45"/>
    <mergeCell ref="H58:H61"/>
    <mergeCell ref="I58:I61"/>
    <mergeCell ref="H22:H25"/>
    <mergeCell ref="I22:I25"/>
    <mergeCell ref="H27:H30"/>
    <mergeCell ref="I27:I30"/>
    <mergeCell ref="H32:H35"/>
    <mergeCell ref="I32:I35"/>
    <mergeCell ref="H7:H10"/>
    <mergeCell ref="I7:I10"/>
    <mergeCell ref="H12:H15"/>
    <mergeCell ref="I12:I15"/>
    <mergeCell ref="H17:H20"/>
    <mergeCell ref="I17:I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J33"/>
    </sheetView>
  </sheetViews>
  <sheetFormatPr defaultRowHeight="15" x14ac:dyDescent="0.25"/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93</v>
      </c>
    </row>
    <row r="4" spans="1:10" x14ac:dyDescent="0.25">
      <c r="A4" t="s">
        <v>94</v>
      </c>
    </row>
    <row r="5" spans="1:10" x14ac:dyDescent="0.25">
      <c r="A5" t="s">
        <v>95</v>
      </c>
    </row>
    <row r="6" spans="1:10" x14ac:dyDescent="0.25">
      <c r="A6" s="11" t="s">
        <v>96</v>
      </c>
      <c r="B6" s="11" t="s">
        <v>6</v>
      </c>
      <c r="C6" s="11" t="s">
        <v>97</v>
      </c>
      <c r="D6" s="11" t="s">
        <v>98</v>
      </c>
      <c r="E6" s="11" t="s">
        <v>99</v>
      </c>
      <c r="F6" s="11" t="s">
        <v>100</v>
      </c>
      <c r="G6" s="11" t="s">
        <v>101</v>
      </c>
      <c r="H6" s="11" t="s">
        <v>13</v>
      </c>
      <c r="I6" s="11" t="s">
        <v>14</v>
      </c>
      <c r="J6" s="13" t="s">
        <v>102</v>
      </c>
    </row>
    <row r="7" spans="1:10" x14ac:dyDescent="0.25">
      <c r="A7" s="11">
        <v>1</v>
      </c>
      <c r="B7" s="11">
        <v>2</v>
      </c>
      <c r="C7" s="14" t="s">
        <v>103</v>
      </c>
      <c r="D7" s="11">
        <v>1</v>
      </c>
      <c r="E7" s="15">
        <f>D7/2</f>
        <v>0.5</v>
      </c>
      <c r="F7" s="11">
        <v>6</v>
      </c>
      <c r="G7" s="15">
        <f>F7*1.5</f>
        <v>9</v>
      </c>
      <c r="H7" s="16" t="s">
        <v>104</v>
      </c>
      <c r="I7" s="11">
        <v>6</v>
      </c>
      <c r="J7" s="1"/>
    </row>
    <row r="8" spans="1:10" x14ac:dyDescent="0.25">
      <c r="A8" s="11">
        <v>2</v>
      </c>
      <c r="B8" s="11">
        <v>6</v>
      </c>
      <c r="C8" s="14" t="s">
        <v>105</v>
      </c>
      <c r="D8" s="11">
        <v>6</v>
      </c>
      <c r="E8" s="15">
        <f t="shared" ref="E8:E14" si="0">D8/2</f>
        <v>3</v>
      </c>
      <c r="F8" s="11">
        <v>3</v>
      </c>
      <c r="G8" s="15">
        <f t="shared" ref="G8:G14" si="1">F8*1.5</f>
        <v>4.5</v>
      </c>
      <c r="H8" s="16" t="s">
        <v>106</v>
      </c>
      <c r="I8" s="11">
        <v>4</v>
      </c>
      <c r="J8" s="1"/>
    </row>
    <row r="9" spans="1:10" x14ac:dyDescent="0.25">
      <c r="A9" s="11">
        <v>3</v>
      </c>
      <c r="B9" s="11">
        <v>10</v>
      </c>
      <c r="C9" s="14" t="s">
        <v>107</v>
      </c>
      <c r="D9" s="11">
        <v>7</v>
      </c>
      <c r="E9" s="15">
        <f t="shared" si="0"/>
        <v>3.5</v>
      </c>
      <c r="F9" s="11">
        <v>2</v>
      </c>
      <c r="G9" s="15">
        <f t="shared" si="1"/>
        <v>3</v>
      </c>
      <c r="H9" s="16" t="s">
        <v>108</v>
      </c>
      <c r="I9" s="11">
        <v>2</v>
      </c>
      <c r="J9" s="1"/>
    </row>
    <row r="10" spans="1:10" x14ac:dyDescent="0.25">
      <c r="A10" s="11">
        <v>4</v>
      </c>
      <c r="B10" s="11">
        <v>26</v>
      </c>
      <c r="C10" s="14" t="s">
        <v>109</v>
      </c>
      <c r="D10" s="11">
        <v>4</v>
      </c>
      <c r="E10" s="15">
        <f t="shared" si="0"/>
        <v>2</v>
      </c>
      <c r="F10" s="11">
        <v>1</v>
      </c>
      <c r="G10" s="15">
        <f t="shared" si="1"/>
        <v>1.5</v>
      </c>
      <c r="H10" s="16" t="s">
        <v>110</v>
      </c>
      <c r="I10" s="11">
        <v>1</v>
      </c>
      <c r="J10" s="1"/>
    </row>
    <row r="11" spans="1:10" x14ac:dyDescent="0.25">
      <c r="A11" s="11">
        <v>5</v>
      </c>
      <c r="B11" s="11">
        <v>28</v>
      </c>
      <c r="C11" s="14" t="s">
        <v>111</v>
      </c>
      <c r="D11" s="11">
        <v>3</v>
      </c>
      <c r="E11" s="15">
        <f t="shared" si="0"/>
        <v>1.5</v>
      </c>
      <c r="F11" s="11">
        <v>4</v>
      </c>
      <c r="G11" s="15">
        <f t="shared" si="1"/>
        <v>6</v>
      </c>
      <c r="H11" s="16" t="s">
        <v>112</v>
      </c>
      <c r="I11" s="11">
        <v>3</v>
      </c>
      <c r="J11" s="1"/>
    </row>
    <row r="12" spans="1:10" x14ac:dyDescent="0.25">
      <c r="A12" s="11">
        <v>6</v>
      </c>
      <c r="B12" s="13">
        <v>32</v>
      </c>
      <c r="C12" s="15" t="s">
        <v>113</v>
      </c>
      <c r="D12" s="13">
        <v>8</v>
      </c>
      <c r="E12" s="15">
        <f t="shared" si="0"/>
        <v>4</v>
      </c>
      <c r="F12" s="11" t="s">
        <v>113</v>
      </c>
      <c r="G12" s="15"/>
      <c r="H12" s="16" t="s">
        <v>105</v>
      </c>
      <c r="I12" s="11">
        <v>8</v>
      </c>
      <c r="J12" s="1" t="s">
        <v>114</v>
      </c>
    </row>
    <row r="13" spans="1:10" x14ac:dyDescent="0.25">
      <c r="A13" s="13">
        <v>7</v>
      </c>
      <c r="B13" s="11">
        <v>44</v>
      </c>
      <c r="C13" s="14" t="s">
        <v>115</v>
      </c>
      <c r="D13" s="13">
        <v>2</v>
      </c>
      <c r="E13" s="15">
        <f t="shared" si="0"/>
        <v>1</v>
      </c>
      <c r="F13" s="11">
        <v>5</v>
      </c>
      <c r="G13" s="15">
        <f t="shared" si="1"/>
        <v>7.5</v>
      </c>
      <c r="H13" s="16" t="s">
        <v>116</v>
      </c>
      <c r="I13" s="11">
        <v>5</v>
      </c>
      <c r="J13" s="1"/>
    </row>
    <row r="14" spans="1:10" x14ac:dyDescent="0.25">
      <c r="A14" s="11">
        <v>8</v>
      </c>
      <c r="B14" s="11" t="s">
        <v>43</v>
      </c>
      <c r="C14" s="14" t="s">
        <v>117</v>
      </c>
      <c r="D14" s="13">
        <v>5</v>
      </c>
      <c r="E14" s="15">
        <f t="shared" si="0"/>
        <v>2.5</v>
      </c>
      <c r="F14" s="11">
        <v>7</v>
      </c>
      <c r="G14" s="15">
        <f t="shared" si="1"/>
        <v>10.5</v>
      </c>
      <c r="H14" s="16" t="s">
        <v>118</v>
      </c>
      <c r="I14" s="11">
        <v>7</v>
      </c>
      <c r="J14" s="1"/>
    </row>
    <row r="18" spans="1:10" x14ac:dyDescent="0.25">
      <c r="A18" t="s">
        <v>119</v>
      </c>
    </row>
    <row r="19" spans="1:10" x14ac:dyDescent="0.25">
      <c r="A19" s="11" t="s">
        <v>96</v>
      </c>
      <c r="B19" s="11" t="s">
        <v>6</v>
      </c>
      <c r="C19" s="11" t="s">
        <v>97</v>
      </c>
      <c r="D19" s="17" t="s">
        <v>98</v>
      </c>
      <c r="E19" s="17" t="s">
        <v>99</v>
      </c>
      <c r="F19" s="17" t="s">
        <v>100</v>
      </c>
      <c r="G19" s="17" t="s">
        <v>101</v>
      </c>
      <c r="H19" s="17" t="s">
        <v>13</v>
      </c>
      <c r="I19" s="17" t="s">
        <v>14</v>
      </c>
      <c r="J19" s="13" t="s">
        <v>102</v>
      </c>
    </row>
    <row r="20" spans="1:10" x14ac:dyDescent="0.25">
      <c r="A20" s="11">
        <v>1</v>
      </c>
      <c r="B20" s="11">
        <v>2</v>
      </c>
      <c r="C20" s="14" t="s">
        <v>105</v>
      </c>
      <c r="D20" s="11">
        <v>1</v>
      </c>
      <c r="E20" s="15">
        <f>D20/2</f>
        <v>0.5</v>
      </c>
      <c r="F20" s="11" t="s">
        <v>113</v>
      </c>
      <c r="G20" s="15"/>
      <c r="H20" s="11">
        <v>4.5</v>
      </c>
      <c r="I20" s="15">
        <v>8</v>
      </c>
      <c r="J20" s="1" t="s">
        <v>120</v>
      </c>
    </row>
    <row r="21" spans="1:10" x14ac:dyDescent="0.25">
      <c r="A21" s="11">
        <v>2</v>
      </c>
      <c r="B21" s="11">
        <v>6</v>
      </c>
      <c r="C21" s="14" t="s">
        <v>107</v>
      </c>
      <c r="D21" s="11">
        <v>2</v>
      </c>
      <c r="E21" s="15">
        <f t="shared" ref="E21:E28" si="2">D21/2</f>
        <v>1</v>
      </c>
      <c r="F21" s="11">
        <v>4</v>
      </c>
      <c r="G21" s="15">
        <f>F21*1.5</f>
        <v>6</v>
      </c>
      <c r="H21" s="11">
        <v>9</v>
      </c>
      <c r="I21" s="15">
        <v>2</v>
      </c>
      <c r="J21" s="1"/>
    </row>
    <row r="22" spans="1:10" x14ac:dyDescent="0.25">
      <c r="A22" s="11">
        <v>3</v>
      </c>
      <c r="B22" s="11">
        <v>10</v>
      </c>
      <c r="C22" s="14" t="s">
        <v>111</v>
      </c>
      <c r="D22" s="11">
        <v>4</v>
      </c>
      <c r="E22" s="15">
        <f t="shared" si="2"/>
        <v>2</v>
      </c>
      <c r="F22" s="11">
        <v>1</v>
      </c>
      <c r="G22" s="15">
        <f t="shared" ref="G22:G28" si="3">F22*1.5</f>
        <v>1.5</v>
      </c>
      <c r="H22" s="11">
        <v>6.5</v>
      </c>
      <c r="I22" s="15">
        <v>1</v>
      </c>
      <c r="J22" s="1"/>
    </row>
    <row r="23" spans="1:10" x14ac:dyDescent="0.25">
      <c r="A23" s="11">
        <v>4</v>
      </c>
      <c r="B23" s="11">
        <v>11</v>
      </c>
      <c r="C23" s="14" t="s">
        <v>109</v>
      </c>
      <c r="D23" s="11">
        <v>7</v>
      </c>
      <c r="E23" s="15">
        <f t="shared" si="2"/>
        <v>3.5</v>
      </c>
      <c r="F23" s="11">
        <v>5</v>
      </c>
      <c r="G23" s="15">
        <f t="shared" si="3"/>
        <v>7.5</v>
      </c>
      <c r="H23" s="11">
        <v>12</v>
      </c>
      <c r="I23" s="15">
        <v>4</v>
      </c>
      <c r="J23" s="1"/>
    </row>
    <row r="24" spans="1:10" x14ac:dyDescent="0.25">
      <c r="A24" s="11">
        <v>5</v>
      </c>
      <c r="B24" s="11">
        <v>18</v>
      </c>
      <c r="C24" s="14" t="s">
        <v>121</v>
      </c>
      <c r="D24" s="11">
        <v>3</v>
      </c>
      <c r="E24" s="15">
        <f t="shared" si="2"/>
        <v>1.5</v>
      </c>
      <c r="F24" s="11">
        <v>7</v>
      </c>
      <c r="G24" s="15">
        <f t="shared" si="3"/>
        <v>10.5</v>
      </c>
      <c r="H24" s="11">
        <v>20</v>
      </c>
      <c r="I24" s="15">
        <v>7</v>
      </c>
      <c r="J24" s="1"/>
    </row>
    <row r="25" spans="1:10" x14ac:dyDescent="0.25">
      <c r="A25" s="11">
        <v>6</v>
      </c>
      <c r="B25" s="11">
        <v>27</v>
      </c>
      <c r="C25" s="14" t="s">
        <v>122</v>
      </c>
      <c r="D25" s="11">
        <v>9</v>
      </c>
      <c r="E25" s="15">
        <f t="shared" si="2"/>
        <v>4.5</v>
      </c>
      <c r="F25" s="11" t="s">
        <v>113</v>
      </c>
      <c r="G25" s="15"/>
      <c r="H25" s="11">
        <v>13.5</v>
      </c>
      <c r="I25" s="15">
        <v>9</v>
      </c>
      <c r="J25" s="1" t="s">
        <v>120</v>
      </c>
    </row>
    <row r="26" spans="1:10" x14ac:dyDescent="0.25">
      <c r="A26" s="18">
        <v>7</v>
      </c>
      <c r="B26" s="19">
        <v>28</v>
      </c>
      <c r="C26" s="20" t="s">
        <v>117</v>
      </c>
      <c r="D26" s="11">
        <v>6</v>
      </c>
      <c r="E26" s="15">
        <f t="shared" si="2"/>
        <v>3</v>
      </c>
      <c r="F26" s="11">
        <v>3</v>
      </c>
      <c r="G26" s="15">
        <f t="shared" si="3"/>
        <v>4.5</v>
      </c>
      <c r="H26" s="11">
        <v>12.5</v>
      </c>
      <c r="I26" s="15">
        <v>5</v>
      </c>
      <c r="J26" s="1"/>
    </row>
    <row r="27" spans="1:10" x14ac:dyDescent="0.25">
      <c r="A27" s="13">
        <v>8</v>
      </c>
      <c r="B27" s="13">
        <v>44</v>
      </c>
      <c r="C27" s="15">
        <v>7</v>
      </c>
      <c r="D27" s="13">
        <v>8</v>
      </c>
      <c r="E27" s="15">
        <f t="shared" si="2"/>
        <v>4</v>
      </c>
      <c r="F27" s="11">
        <v>6</v>
      </c>
      <c r="G27" s="15">
        <f t="shared" si="3"/>
        <v>9</v>
      </c>
      <c r="H27" s="13">
        <v>20</v>
      </c>
      <c r="I27" s="15">
        <v>6</v>
      </c>
      <c r="J27" s="1"/>
    </row>
    <row r="28" spans="1:10" x14ac:dyDescent="0.25">
      <c r="A28" s="13">
        <v>9</v>
      </c>
      <c r="B28" s="11" t="s">
        <v>43</v>
      </c>
      <c r="C28" s="15">
        <v>6</v>
      </c>
      <c r="D28" s="13">
        <v>5</v>
      </c>
      <c r="E28" s="15">
        <f t="shared" si="2"/>
        <v>2.5</v>
      </c>
      <c r="F28" s="11">
        <v>2</v>
      </c>
      <c r="G28" s="15">
        <f t="shared" si="3"/>
        <v>3</v>
      </c>
      <c r="H28" s="13">
        <v>11.5</v>
      </c>
      <c r="I28" s="15">
        <v>3</v>
      </c>
      <c r="J28" s="1"/>
    </row>
    <row r="31" spans="1:10" x14ac:dyDescent="0.25">
      <c r="C31" t="s">
        <v>92</v>
      </c>
      <c r="G31" t="s">
        <v>49</v>
      </c>
    </row>
    <row r="33" spans="3:7" x14ac:dyDescent="0.25">
      <c r="C33" t="s">
        <v>50</v>
      </c>
      <c r="G3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28" workbookViewId="0">
      <selection activeCell="T49" sqref="T49"/>
    </sheetView>
  </sheetViews>
  <sheetFormatPr defaultRowHeight="15" x14ac:dyDescent="0.25"/>
  <sheetData>
    <row r="1" spans="1:13" x14ac:dyDescent="0.25">
      <c r="A1" t="s">
        <v>123</v>
      </c>
    </row>
    <row r="2" spans="1:13" x14ac:dyDescent="0.25">
      <c r="A2" t="s">
        <v>1</v>
      </c>
    </row>
    <row r="3" spans="1:13" x14ac:dyDescent="0.25">
      <c r="A3" t="s">
        <v>124</v>
      </c>
    </row>
    <row r="4" spans="1:13" x14ac:dyDescent="0.25">
      <c r="A4" t="s">
        <v>125</v>
      </c>
    </row>
    <row r="6" spans="1:13" x14ac:dyDescent="0.25">
      <c r="A6" t="s">
        <v>95</v>
      </c>
    </row>
    <row r="7" spans="1:13" ht="75" x14ac:dyDescent="0.25">
      <c r="A7" s="1" t="s">
        <v>96</v>
      </c>
      <c r="B7" s="1" t="s">
        <v>6</v>
      </c>
      <c r="C7" s="21" t="s">
        <v>126</v>
      </c>
      <c r="D7" s="21" t="s">
        <v>127</v>
      </c>
      <c r="E7" s="21" t="s">
        <v>128</v>
      </c>
      <c r="F7" s="21" t="s">
        <v>129</v>
      </c>
      <c r="G7" s="21" t="s">
        <v>130</v>
      </c>
      <c r="H7" s="21" t="s">
        <v>131</v>
      </c>
      <c r="I7" s="1" t="s">
        <v>132</v>
      </c>
      <c r="J7" s="1" t="s">
        <v>133</v>
      </c>
      <c r="K7" s="1" t="s">
        <v>134</v>
      </c>
      <c r="L7" s="21" t="s">
        <v>135</v>
      </c>
      <c r="M7" s="1" t="s">
        <v>14</v>
      </c>
    </row>
    <row r="8" spans="1:13" x14ac:dyDescent="0.25">
      <c r="A8" s="1">
        <v>1</v>
      </c>
      <c r="B8" s="1">
        <v>2</v>
      </c>
      <c r="C8" s="1">
        <v>39</v>
      </c>
      <c r="D8" s="1">
        <v>39</v>
      </c>
      <c r="E8" s="1">
        <v>61</v>
      </c>
      <c r="F8" s="1">
        <v>32</v>
      </c>
      <c r="G8" s="1">
        <v>48</v>
      </c>
      <c r="H8" s="1">
        <v>30</v>
      </c>
      <c r="I8" s="1">
        <v>10</v>
      </c>
      <c r="J8" s="1">
        <v>63</v>
      </c>
      <c r="K8" s="1">
        <v>20</v>
      </c>
      <c r="L8" s="1">
        <f>SUM(C8:K8)</f>
        <v>342</v>
      </c>
      <c r="M8" s="1">
        <v>6</v>
      </c>
    </row>
    <row r="9" spans="1:13" x14ac:dyDescent="0.25">
      <c r="A9" s="1">
        <v>2</v>
      </c>
      <c r="B9" s="1">
        <v>6</v>
      </c>
      <c r="C9" s="1">
        <v>36</v>
      </c>
      <c r="D9" s="1">
        <v>45</v>
      </c>
      <c r="E9" s="1">
        <v>71</v>
      </c>
      <c r="F9" s="1">
        <v>32</v>
      </c>
      <c r="G9" s="1">
        <v>48</v>
      </c>
      <c r="H9" s="1">
        <v>40</v>
      </c>
      <c r="I9" s="1">
        <v>20</v>
      </c>
      <c r="J9" s="1">
        <v>77</v>
      </c>
      <c r="K9" s="1">
        <v>10</v>
      </c>
      <c r="L9" s="1">
        <f>SUM(C9:K9)</f>
        <v>379</v>
      </c>
      <c r="M9" s="1">
        <v>3</v>
      </c>
    </row>
    <row r="10" spans="1:13" x14ac:dyDescent="0.25">
      <c r="A10" s="1">
        <v>3</v>
      </c>
      <c r="B10" s="1">
        <v>10</v>
      </c>
      <c r="C10" s="1">
        <v>36</v>
      </c>
      <c r="D10" s="1">
        <v>42</v>
      </c>
      <c r="E10" s="1">
        <v>71</v>
      </c>
      <c r="F10" s="1">
        <v>32</v>
      </c>
      <c r="G10" s="1">
        <v>45</v>
      </c>
      <c r="H10" s="1">
        <v>40</v>
      </c>
      <c r="I10" s="1">
        <v>40</v>
      </c>
      <c r="J10" s="1">
        <v>73</v>
      </c>
      <c r="K10" s="1">
        <v>30</v>
      </c>
      <c r="L10" s="1">
        <f>SUM(C10:K10)</f>
        <v>409</v>
      </c>
      <c r="M10" s="1">
        <v>2</v>
      </c>
    </row>
    <row r="11" spans="1:13" x14ac:dyDescent="0.25">
      <c r="A11" s="1">
        <v>4</v>
      </c>
      <c r="B11" s="1">
        <v>26</v>
      </c>
      <c r="C11" s="1">
        <v>36</v>
      </c>
      <c r="D11" s="1">
        <v>40</v>
      </c>
      <c r="E11" s="1">
        <v>71</v>
      </c>
      <c r="F11" s="1">
        <v>32</v>
      </c>
      <c r="G11" s="1">
        <v>48</v>
      </c>
      <c r="H11" s="1">
        <v>40</v>
      </c>
      <c r="I11" s="1">
        <v>40</v>
      </c>
      <c r="J11" s="1">
        <v>77</v>
      </c>
      <c r="K11" s="1">
        <v>40</v>
      </c>
      <c r="L11" s="1">
        <f>SUM(C11:K11)</f>
        <v>424</v>
      </c>
      <c r="M11" s="1">
        <v>1</v>
      </c>
    </row>
    <row r="12" spans="1:13" x14ac:dyDescent="0.25">
      <c r="A12" s="1">
        <v>5</v>
      </c>
      <c r="B12" s="1">
        <v>28</v>
      </c>
      <c r="C12" s="1">
        <v>37</v>
      </c>
      <c r="D12" s="1">
        <v>41</v>
      </c>
      <c r="E12" s="1">
        <v>74</v>
      </c>
      <c r="F12" s="1">
        <v>32</v>
      </c>
      <c r="G12" s="1">
        <v>48</v>
      </c>
      <c r="H12" s="1">
        <v>37</v>
      </c>
      <c r="I12" s="1">
        <v>0</v>
      </c>
      <c r="J12" s="1">
        <v>74</v>
      </c>
      <c r="K12" s="1">
        <v>10</v>
      </c>
      <c r="L12" s="1">
        <f>SUM(C12:K12)</f>
        <v>353</v>
      </c>
      <c r="M12" s="1">
        <v>4</v>
      </c>
    </row>
    <row r="13" spans="1:13" x14ac:dyDescent="0.25">
      <c r="A13" s="1">
        <v>6</v>
      </c>
      <c r="B13" s="1">
        <v>32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 t="s">
        <v>113</v>
      </c>
    </row>
    <row r="14" spans="1:13" x14ac:dyDescent="0.25">
      <c r="A14" s="1">
        <v>7</v>
      </c>
      <c r="B14" s="1">
        <v>44</v>
      </c>
      <c r="C14" s="1">
        <v>39</v>
      </c>
      <c r="D14" s="1">
        <v>41</v>
      </c>
      <c r="E14" s="1">
        <v>74</v>
      </c>
      <c r="F14" s="1">
        <v>32</v>
      </c>
      <c r="G14" s="1">
        <v>48</v>
      </c>
      <c r="H14" s="1">
        <v>40</v>
      </c>
      <c r="I14" s="1">
        <v>0</v>
      </c>
      <c r="J14" s="1">
        <v>77</v>
      </c>
      <c r="K14" s="1">
        <v>0</v>
      </c>
      <c r="L14" s="1">
        <f>SUM(C14:K14)</f>
        <v>351</v>
      </c>
      <c r="M14" s="1">
        <v>5</v>
      </c>
    </row>
    <row r="15" spans="1:13" x14ac:dyDescent="0.25">
      <c r="A15" s="1">
        <v>8</v>
      </c>
      <c r="B15" s="1" t="s">
        <v>43</v>
      </c>
      <c r="C15" s="1">
        <v>35</v>
      </c>
      <c r="D15" s="1">
        <v>40</v>
      </c>
      <c r="E15" s="1">
        <v>71</v>
      </c>
      <c r="F15" s="1">
        <v>22</v>
      </c>
      <c r="G15" s="1">
        <v>48</v>
      </c>
      <c r="H15" s="1">
        <v>40</v>
      </c>
      <c r="I15" s="1">
        <v>0</v>
      </c>
      <c r="J15" s="1">
        <v>73</v>
      </c>
      <c r="K15" s="1">
        <v>10</v>
      </c>
      <c r="L15" s="1">
        <f>SUM(C15:K15)</f>
        <v>339</v>
      </c>
      <c r="M15" s="1">
        <v>7</v>
      </c>
    </row>
    <row r="18" spans="1:8" x14ac:dyDescent="0.25">
      <c r="D18" t="s">
        <v>92</v>
      </c>
      <c r="H18" t="s">
        <v>49</v>
      </c>
    </row>
    <row r="20" spans="1:8" x14ac:dyDescent="0.25">
      <c r="D20" t="s">
        <v>50</v>
      </c>
      <c r="H20" t="s">
        <v>51</v>
      </c>
    </row>
    <row r="31" spans="1:8" x14ac:dyDescent="0.25">
      <c r="A31" t="s">
        <v>123</v>
      </c>
    </row>
    <row r="32" spans="1:8" x14ac:dyDescent="0.25">
      <c r="A32" t="s">
        <v>1</v>
      </c>
    </row>
    <row r="33" spans="1:13" x14ac:dyDescent="0.25">
      <c r="A33" t="s">
        <v>124</v>
      </c>
    </row>
    <row r="34" spans="1:13" x14ac:dyDescent="0.25">
      <c r="A34" t="s">
        <v>125</v>
      </c>
    </row>
    <row r="36" spans="1:13" x14ac:dyDescent="0.25">
      <c r="A36" t="s">
        <v>119</v>
      </c>
    </row>
    <row r="37" spans="1:13" ht="75" x14ac:dyDescent="0.25">
      <c r="A37" s="1" t="s">
        <v>96</v>
      </c>
      <c r="B37" s="1" t="s">
        <v>6</v>
      </c>
      <c r="C37" s="21" t="s">
        <v>126</v>
      </c>
      <c r="D37" s="21" t="s">
        <v>127</v>
      </c>
      <c r="E37" s="21" t="s">
        <v>136</v>
      </c>
      <c r="F37" s="21" t="s">
        <v>129</v>
      </c>
      <c r="G37" s="22" t="s">
        <v>130</v>
      </c>
      <c r="H37" s="21" t="s">
        <v>131</v>
      </c>
      <c r="I37" s="1" t="s">
        <v>132</v>
      </c>
      <c r="J37" s="21" t="s">
        <v>137</v>
      </c>
      <c r="K37" s="1" t="s">
        <v>134</v>
      </c>
      <c r="L37" s="21" t="s">
        <v>135</v>
      </c>
      <c r="M37" s="1" t="s">
        <v>14</v>
      </c>
    </row>
    <row r="38" spans="1:13" x14ac:dyDescent="0.25">
      <c r="A38" s="1">
        <v>1</v>
      </c>
      <c r="B38" s="1">
        <v>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 t="s">
        <v>113</v>
      </c>
    </row>
    <row r="39" spans="1:13" x14ac:dyDescent="0.25">
      <c r="A39" s="1">
        <v>2</v>
      </c>
      <c r="B39" s="1">
        <v>6</v>
      </c>
      <c r="C39" s="1">
        <v>34</v>
      </c>
      <c r="D39" s="1">
        <v>39</v>
      </c>
      <c r="E39" s="1">
        <v>71</v>
      </c>
      <c r="F39" s="1">
        <v>32</v>
      </c>
      <c r="G39" s="1">
        <v>47</v>
      </c>
      <c r="H39" s="1">
        <v>37</v>
      </c>
      <c r="I39" s="1">
        <v>10</v>
      </c>
      <c r="J39" s="1">
        <v>80</v>
      </c>
      <c r="K39" s="1">
        <v>0</v>
      </c>
      <c r="L39" s="1">
        <f>SUM(C39:K39)</f>
        <v>350</v>
      </c>
      <c r="M39" s="1">
        <v>4</v>
      </c>
    </row>
    <row r="40" spans="1:13" x14ac:dyDescent="0.25">
      <c r="A40" s="1">
        <v>3</v>
      </c>
      <c r="B40" s="1">
        <v>10</v>
      </c>
      <c r="C40" s="1">
        <v>39</v>
      </c>
      <c r="D40" s="1">
        <v>38</v>
      </c>
      <c r="E40" s="1">
        <v>77</v>
      </c>
      <c r="F40" s="1">
        <v>32</v>
      </c>
      <c r="G40" s="1">
        <v>42</v>
      </c>
      <c r="H40" s="1">
        <v>40</v>
      </c>
      <c r="I40" s="1">
        <v>40</v>
      </c>
      <c r="J40" s="1">
        <v>79</v>
      </c>
      <c r="K40" s="1">
        <v>20</v>
      </c>
      <c r="L40" s="1">
        <f>SUM(C40:K40)</f>
        <v>407</v>
      </c>
      <c r="M40" s="1">
        <v>1</v>
      </c>
    </row>
    <row r="41" spans="1:13" x14ac:dyDescent="0.25">
      <c r="A41" s="1">
        <v>4</v>
      </c>
      <c r="B41" s="1">
        <v>11</v>
      </c>
      <c r="C41" s="1">
        <v>38</v>
      </c>
      <c r="D41" s="1">
        <v>38</v>
      </c>
      <c r="E41" s="1">
        <v>64</v>
      </c>
      <c r="F41" s="1">
        <v>32</v>
      </c>
      <c r="G41" s="1">
        <v>40</v>
      </c>
      <c r="H41" s="1">
        <v>30</v>
      </c>
      <c r="I41" s="1">
        <v>10</v>
      </c>
      <c r="J41" s="1">
        <v>70</v>
      </c>
      <c r="K41" s="1">
        <v>20</v>
      </c>
      <c r="L41" s="1">
        <f>SUM(C41:K41)</f>
        <v>342</v>
      </c>
      <c r="M41" s="1">
        <v>5</v>
      </c>
    </row>
    <row r="42" spans="1:13" x14ac:dyDescent="0.25">
      <c r="A42" s="1">
        <v>5</v>
      </c>
      <c r="B42" s="1">
        <v>18</v>
      </c>
      <c r="C42" s="1">
        <v>37</v>
      </c>
      <c r="D42" s="1">
        <v>36</v>
      </c>
      <c r="E42" s="1">
        <v>74</v>
      </c>
      <c r="F42" s="1">
        <v>22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f>SUM(C42:K42)</f>
        <v>169</v>
      </c>
      <c r="M42" s="1">
        <v>7</v>
      </c>
    </row>
    <row r="43" spans="1:13" x14ac:dyDescent="0.25">
      <c r="A43" s="1">
        <v>6</v>
      </c>
      <c r="B43" s="1">
        <v>27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 t="s">
        <v>113</v>
      </c>
    </row>
    <row r="44" spans="1:13" x14ac:dyDescent="0.25">
      <c r="A44" s="1">
        <v>7</v>
      </c>
      <c r="B44" s="1">
        <v>28</v>
      </c>
      <c r="C44" s="1">
        <v>39</v>
      </c>
      <c r="D44" s="1">
        <v>35</v>
      </c>
      <c r="E44" s="1">
        <v>74</v>
      </c>
      <c r="F44" s="1">
        <v>32</v>
      </c>
      <c r="G44" s="1">
        <v>48</v>
      </c>
      <c r="H44" s="1">
        <v>40</v>
      </c>
      <c r="I44" s="1">
        <v>20</v>
      </c>
      <c r="J44" s="1">
        <v>80</v>
      </c>
      <c r="K44" s="1">
        <v>0</v>
      </c>
      <c r="L44" s="1">
        <f>SUM(C44:K44)</f>
        <v>368</v>
      </c>
      <c r="M44" s="1">
        <v>3</v>
      </c>
    </row>
    <row r="45" spans="1:13" x14ac:dyDescent="0.25">
      <c r="A45" s="1">
        <v>8</v>
      </c>
      <c r="B45" s="1">
        <v>44</v>
      </c>
      <c r="C45" s="1">
        <v>39</v>
      </c>
      <c r="D45" s="1">
        <v>36</v>
      </c>
      <c r="E45" s="1">
        <v>74</v>
      </c>
      <c r="F45" s="1">
        <v>32</v>
      </c>
      <c r="G45" s="1">
        <v>48</v>
      </c>
      <c r="H45" s="1">
        <v>31</v>
      </c>
      <c r="I45" s="1">
        <v>0</v>
      </c>
      <c r="J45" s="1">
        <v>80</v>
      </c>
      <c r="K45" s="1">
        <v>0</v>
      </c>
      <c r="L45" s="1">
        <f>SUM(C45:K45)</f>
        <v>340</v>
      </c>
      <c r="M45" s="1">
        <v>6</v>
      </c>
    </row>
    <row r="46" spans="1:13" x14ac:dyDescent="0.25">
      <c r="A46" s="1">
        <v>9</v>
      </c>
      <c r="B46" s="1" t="s">
        <v>43</v>
      </c>
      <c r="C46" s="1">
        <v>37</v>
      </c>
      <c r="D46" s="1">
        <v>38</v>
      </c>
      <c r="E46" s="1">
        <v>77</v>
      </c>
      <c r="F46" s="1">
        <v>22</v>
      </c>
      <c r="G46" s="1">
        <v>48</v>
      </c>
      <c r="H46" s="1">
        <v>31</v>
      </c>
      <c r="I46" s="1">
        <v>30</v>
      </c>
      <c r="J46" s="1">
        <v>77</v>
      </c>
      <c r="K46" s="1">
        <v>10</v>
      </c>
      <c r="L46" s="1">
        <f>SUM(C46:K46)</f>
        <v>370</v>
      </c>
      <c r="M46" s="1">
        <v>2</v>
      </c>
    </row>
    <row r="49" spans="4:8" x14ac:dyDescent="0.25">
      <c r="D49" t="s">
        <v>92</v>
      </c>
      <c r="H49" t="s">
        <v>49</v>
      </c>
    </row>
    <row r="51" spans="4:8" x14ac:dyDescent="0.25">
      <c r="D51" t="s">
        <v>50</v>
      </c>
      <c r="H51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M37"/>
    </sheetView>
  </sheetViews>
  <sheetFormatPr defaultRowHeight="15" x14ac:dyDescent="0.25"/>
  <sheetData>
    <row r="1" spans="1:13" x14ac:dyDescent="0.25">
      <c r="A1" t="s">
        <v>138</v>
      </c>
    </row>
    <row r="2" spans="1:13" x14ac:dyDescent="0.25">
      <c r="A2" s="23" t="s">
        <v>139</v>
      </c>
    </row>
    <row r="3" spans="1:13" x14ac:dyDescent="0.25">
      <c r="A3" t="s">
        <v>140</v>
      </c>
    </row>
    <row r="4" spans="1:13" x14ac:dyDescent="0.25">
      <c r="A4" t="s">
        <v>141</v>
      </c>
    </row>
    <row r="6" spans="1:13" x14ac:dyDescent="0.25">
      <c r="A6" s="24" t="s">
        <v>95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45" x14ac:dyDescent="0.25">
      <c r="A7" s="1" t="s">
        <v>96</v>
      </c>
      <c r="B7" s="1" t="s">
        <v>6</v>
      </c>
      <c r="C7" s="21" t="s">
        <v>142</v>
      </c>
      <c r="D7" s="1" t="s">
        <v>143</v>
      </c>
      <c r="E7" s="21" t="s">
        <v>144</v>
      </c>
      <c r="F7" s="21" t="s">
        <v>145</v>
      </c>
      <c r="G7" s="21" t="s">
        <v>146</v>
      </c>
      <c r="H7" s="21" t="s">
        <v>147</v>
      </c>
      <c r="I7" s="25" t="s">
        <v>135</v>
      </c>
      <c r="J7" s="21" t="s">
        <v>148</v>
      </c>
      <c r="K7" s="21" t="s">
        <v>149</v>
      </c>
      <c r="L7" s="1" t="s">
        <v>150</v>
      </c>
      <c r="M7" s="1" t="s">
        <v>14</v>
      </c>
    </row>
    <row r="8" spans="1:13" x14ac:dyDescent="0.25">
      <c r="A8" s="1">
        <v>1</v>
      </c>
      <c r="B8" s="1">
        <v>2</v>
      </c>
      <c r="C8" s="1">
        <v>9</v>
      </c>
      <c r="D8" s="2">
        <v>1</v>
      </c>
      <c r="E8" s="2">
        <v>0</v>
      </c>
      <c r="F8" s="2">
        <v>1</v>
      </c>
      <c r="G8" s="2">
        <v>6</v>
      </c>
      <c r="H8" s="2">
        <v>80</v>
      </c>
      <c r="I8" s="1">
        <f>SUM(C8:H8)</f>
        <v>97</v>
      </c>
      <c r="J8" s="26">
        <v>1.1226851851851854E-2</v>
      </c>
      <c r="K8" s="26">
        <v>1.3333333333333334E-2</v>
      </c>
      <c r="L8" s="26">
        <v>2.4560185185185185E-2</v>
      </c>
      <c r="M8" s="27" t="s">
        <v>103</v>
      </c>
    </row>
    <row r="9" spans="1:13" x14ac:dyDescent="0.25">
      <c r="A9" s="1">
        <v>2</v>
      </c>
      <c r="B9" s="1">
        <v>6</v>
      </c>
      <c r="C9" s="1">
        <v>6</v>
      </c>
      <c r="D9" s="2">
        <v>4</v>
      </c>
      <c r="E9" s="2">
        <v>0</v>
      </c>
      <c r="F9" s="2">
        <v>4</v>
      </c>
      <c r="G9" s="2">
        <v>3</v>
      </c>
      <c r="H9" s="2">
        <v>12</v>
      </c>
      <c r="I9" s="1">
        <f t="shared" ref="I9:I12" si="0">SUM(C9:H9)</f>
        <v>29</v>
      </c>
      <c r="J9" s="26">
        <v>3.3564814814814811E-3</v>
      </c>
      <c r="K9" s="26">
        <v>1.0937500000000001E-2</v>
      </c>
      <c r="L9" s="26">
        <v>1.4293981481481482E-2</v>
      </c>
      <c r="M9" s="28" t="s">
        <v>105</v>
      </c>
    </row>
    <row r="10" spans="1:13" x14ac:dyDescent="0.25">
      <c r="A10" s="1">
        <v>3</v>
      </c>
      <c r="B10" s="1">
        <v>10</v>
      </c>
      <c r="C10" s="1">
        <v>12</v>
      </c>
      <c r="D10" s="2">
        <v>6</v>
      </c>
      <c r="E10" s="2">
        <v>0</v>
      </c>
      <c r="F10" s="2">
        <v>0</v>
      </c>
      <c r="G10" s="2">
        <v>12</v>
      </c>
      <c r="H10" s="2">
        <v>4</v>
      </c>
      <c r="I10" s="1">
        <f t="shared" si="0"/>
        <v>34</v>
      </c>
      <c r="J10" s="26">
        <v>3.9351851851851857E-3</v>
      </c>
      <c r="K10" s="26">
        <v>9.0509259259259258E-3</v>
      </c>
      <c r="L10" s="26">
        <v>1.298611111111111E-2</v>
      </c>
      <c r="M10" s="27" t="s">
        <v>107</v>
      </c>
    </row>
    <row r="11" spans="1:13" x14ac:dyDescent="0.25">
      <c r="A11" s="1">
        <v>4</v>
      </c>
      <c r="B11" s="1">
        <v>26</v>
      </c>
      <c r="C11" s="2">
        <v>9</v>
      </c>
      <c r="D11" s="2">
        <v>1</v>
      </c>
      <c r="E11" s="2">
        <v>1</v>
      </c>
      <c r="F11" s="2">
        <v>0</v>
      </c>
      <c r="G11" s="2">
        <v>0</v>
      </c>
      <c r="H11" s="2">
        <v>3</v>
      </c>
      <c r="I11" s="1">
        <f t="shared" si="0"/>
        <v>14</v>
      </c>
      <c r="J11" s="26">
        <v>1.6203703703703703E-3</v>
      </c>
      <c r="K11" s="26">
        <v>8.564814814814815E-3</v>
      </c>
      <c r="L11" s="26">
        <v>1.0185185185185184E-2</v>
      </c>
      <c r="M11" s="28" t="s">
        <v>109</v>
      </c>
    </row>
    <row r="12" spans="1:13" x14ac:dyDescent="0.25">
      <c r="A12" s="1">
        <v>5</v>
      </c>
      <c r="B12" s="1">
        <v>28</v>
      </c>
      <c r="C12" s="2">
        <v>6</v>
      </c>
      <c r="D12" s="2">
        <v>4</v>
      </c>
      <c r="E12" s="2">
        <v>3</v>
      </c>
      <c r="F12" s="2">
        <v>0</v>
      </c>
      <c r="G12" s="2">
        <v>0</v>
      </c>
      <c r="H12" s="2">
        <v>32</v>
      </c>
      <c r="I12" s="1">
        <f t="shared" si="0"/>
        <v>45</v>
      </c>
      <c r="J12" s="26">
        <v>5.208333333333333E-3</v>
      </c>
      <c r="K12" s="26">
        <v>8.7499999999999991E-3</v>
      </c>
      <c r="L12" s="26">
        <v>1.3958333333333335E-2</v>
      </c>
      <c r="M12" s="28" t="s">
        <v>111</v>
      </c>
    </row>
    <row r="13" spans="1:13" x14ac:dyDescent="0.25">
      <c r="A13" s="1">
        <v>6</v>
      </c>
      <c r="B13" s="29">
        <v>32</v>
      </c>
      <c r="C13" s="1"/>
      <c r="D13" s="1"/>
      <c r="E13" s="1"/>
      <c r="F13" s="1"/>
      <c r="G13" s="1"/>
      <c r="H13" s="1"/>
      <c r="I13" s="1"/>
      <c r="J13" s="1"/>
      <c r="K13" s="1"/>
      <c r="L13" s="1" t="s">
        <v>151</v>
      </c>
      <c r="M13" s="1"/>
    </row>
    <row r="14" spans="1:13" x14ac:dyDescent="0.25">
      <c r="A14" s="2">
        <v>7</v>
      </c>
      <c r="B14" s="1">
        <v>44</v>
      </c>
      <c r="C14" s="2">
        <v>12</v>
      </c>
      <c r="D14" s="2">
        <v>8</v>
      </c>
      <c r="E14" s="2">
        <v>4</v>
      </c>
      <c r="F14" s="2">
        <v>2</v>
      </c>
      <c r="G14" s="2">
        <v>6</v>
      </c>
      <c r="H14" s="2">
        <v>11</v>
      </c>
      <c r="I14" s="1">
        <f>SUM(C14:H14)</f>
        <v>43</v>
      </c>
      <c r="J14" s="26">
        <v>4.9768518518518521E-3</v>
      </c>
      <c r="K14" s="26">
        <v>1.0763888888888891E-2</v>
      </c>
      <c r="L14" s="26">
        <v>1.5740740740740743E-2</v>
      </c>
      <c r="M14" s="27" t="s">
        <v>115</v>
      </c>
    </row>
    <row r="15" spans="1:13" x14ac:dyDescent="0.25">
      <c r="A15" s="1">
        <v>8</v>
      </c>
      <c r="B15" s="1" t="s">
        <v>43</v>
      </c>
      <c r="C15" s="1">
        <v>9</v>
      </c>
      <c r="D15" s="2">
        <v>5</v>
      </c>
      <c r="E15" s="2">
        <v>0</v>
      </c>
      <c r="F15" s="2">
        <v>0</v>
      </c>
      <c r="G15" s="2">
        <v>3</v>
      </c>
      <c r="H15" s="2">
        <v>20</v>
      </c>
      <c r="I15" s="1">
        <f>SUM(C15:H15)</f>
        <v>37</v>
      </c>
      <c r="J15" s="26">
        <v>4.2824074074074075E-3</v>
      </c>
      <c r="K15" s="26">
        <v>1.0532407407407407E-2</v>
      </c>
      <c r="L15" s="26">
        <v>1.4814814814814814E-2</v>
      </c>
      <c r="M15" s="28" t="s">
        <v>117</v>
      </c>
    </row>
    <row r="19" spans="1:13" x14ac:dyDescent="0.25">
      <c r="A19" t="s">
        <v>119</v>
      </c>
    </row>
    <row r="20" spans="1:13" ht="45" x14ac:dyDescent="0.25">
      <c r="A20" s="1" t="s">
        <v>96</v>
      </c>
      <c r="B20" s="1" t="s">
        <v>6</v>
      </c>
      <c r="C20" s="21" t="s">
        <v>142</v>
      </c>
      <c r="D20" s="1" t="s">
        <v>143</v>
      </c>
      <c r="E20" s="21" t="s">
        <v>144</v>
      </c>
      <c r="F20" s="21" t="s">
        <v>145</v>
      </c>
      <c r="G20" s="21" t="s">
        <v>146</v>
      </c>
      <c r="H20" s="21" t="s">
        <v>147</v>
      </c>
      <c r="I20" s="25" t="s">
        <v>135</v>
      </c>
      <c r="J20" s="21" t="s">
        <v>148</v>
      </c>
      <c r="K20" s="21" t="s">
        <v>149</v>
      </c>
      <c r="L20" s="1" t="s">
        <v>150</v>
      </c>
      <c r="M20" s="1" t="s">
        <v>14</v>
      </c>
    </row>
    <row r="21" spans="1:13" x14ac:dyDescent="0.25">
      <c r="A21" s="1">
        <v>1</v>
      </c>
      <c r="B21" s="1">
        <v>2</v>
      </c>
      <c r="C21" s="1">
        <v>6</v>
      </c>
      <c r="D21" s="2">
        <v>2</v>
      </c>
      <c r="E21" s="2">
        <v>0</v>
      </c>
      <c r="F21" s="2">
        <v>0</v>
      </c>
      <c r="G21" s="2">
        <v>19</v>
      </c>
      <c r="H21" s="2">
        <v>23</v>
      </c>
      <c r="I21" s="1">
        <f t="shared" ref="I21:I29" si="1">SUM(C21:H21)</f>
        <v>50</v>
      </c>
      <c r="J21" s="26">
        <v>5.7870370370370376E-3</v>
      </c>
      <c r="K21" s="26">
        <v>9.780092592592592E-3</v>
      </c>
      <c r="L21" s="26">
        <v>1.556712962962963E-2</v>
      </c>
      <c r="M21" s="27" t="s">
        <v>105</v>
      </c>
    </row>
    <row r="22" spans="1:13" x14ac:dyDescent="0.25">
      <c r="A22" s="1">
        <v>2</v>
      </c>
      <c r="B22" s="1">
        <v>6</v>
      </c>
      <c r="C22" s="1">
        <v>12</v>
      </c>
      <c r="D22" s="2">
        <v>2</v>
      </c>
      <c r="E22" s="2">
        <v>0</v>
      </c>
      <c r="F22" s="2">
        <v>1</v>
      </c>
      <c r="G22" s="2">
        <v>6</v>
      </c>
      <c r="H22" s="2">
        <v>12</v>
      </c>
      <c r="I22" s="1">
        <f t="shared" si="1"/>
        <v>33</v>
      </c>
      <c r="J22" s="26">
        <v>3.8194444444444443E-3</v>
      </c>
      <c r="K22" s="26">
        <v>8.2754629629629619E-3</v>
      </c>
      <c r="L22" s="26">
        <v>1.2094907407407408E-2</v>
      </c>
      <c r="M22" s="28" t="s">
        <v>107</v>
      </c>
    </row>
    <row r="23" spans="1:13" x14ac:dyDescent="0.25">
      <c r="A23" s="1">
        <v>3</v>
      </c>
      <c r="B23" s="1">
        <v>10</v>
      </c>
      <c r="C23" s="1">
        <v>27</v>
      </c>
      <c r="D23" s="2">
        <v>12</v>
      </c>
      <c r="E23" s="2">
        <v>0</v>
      </c>
      <c r="F23" s="2">
        <v>1</v>
      </c>
      <c r="G23" s="2">
        <v>3</v>
      </c>
      <c r="H23" s="2">
        <v>15</v>
      </c>
      <c r="I23" s="1">
        <f t="shared" si="1"/>
        <v>58</v>
      </c>
      <c r="J23" s="26">
        <v>6.7129629629629622E-3</v>
      </c>
      <c r="K23" s="26">
        <v>7.6157407407407415E-3</v>
      </c>
      <c r="L23" s="26">
        <v>1.4328703703703703E-2</v>
      </c>
      <c r="M23" s="27" t="s">
        <v>111</v>
      </c>
    </row>
    <row r="24" spans="1:13" x14ac:dyDescent="0.25">
      <c r="A24" s="1">
        <v>4</v>
      </c>
      <c r="B24" s="1">
        <v>11</v>
      </c>
      <c r="C24" s="2">
        <v>18</v>
      </c>
      <c r="D24" s="2">
        <v>8</v>
      </c>
      <c r="E24" s="2">
        <v>0</v>
      </c>
      <c r="F24" s="2">
        <v>0</v>
      </c>
      <c r="G24" s="2">
        <v>3</v>
      </c>
      <c r="H24" s="2">
        <v>5</v>
      </c>
      <c r="I24" s="1">
        <f t="shared" si="1"/>
        <v>34</v>
      </c>
      <c r="J24" s="26">
        <v>3.9351851851851857E-3</v>
      </c>
      <c r="K24" s="26">
        <v>7.9282407407407409E-3</v>
      </c>
      <c r="L24" s="26">
        <v>1.1863425925925925E-2</v>
      </c>
      <c r="M24" s="28" t="s">
        <v>109</v>
      </c>
    </row>
    <row r="25" spans="1:13" x14ac:dyDescent="0.25">
      <c r="A25" s="1">
        <v>5</v>
      </c>
      <c r="B25" s="1">
        <v>18</v>
      </c>
      <c r="C25" s="2">
        <v>15</v>
      </c>
      <c r="D25" s="2">
        <v>9</v>
      </c>
      <c r="E25" s="2">
        <v>3</v>
      </c>
      <c r="F25" s="2">
        <v>13</v>
      </c>
      <c r="G25" s="2">
        <v>12</v>
      </c>
      <c r="H25" s="2">
        <v>33</v>
      </c>
      <c r="I25" s="1">
        <f t="shared" si="1"/>
        <v>85</v>
      </c>
      <c r="J25" s="26">
        <v>9.8379629629629633E-3</v>
      </c>
      <c r="K25" s="26">
        <v>1.3310185185185187E-2</v>
      </c>
      <c r="L25" s="26">
        <v>2.314814814814815E-2</v>
      </c>
      <c r="M25" s="28" t="s">
        <v>121</v>
      </c>
    </row>
    <row r="26" spans="1:13" x14ac:dyDescent="0.25">
      <c r="A26" s="1">
        <v>6</v>
      </c>
      <c r="B26" s="1">
        <v>27</v>
      </c>
      <c r="C26" s="2">
        <v>18</v>
      </c>
      <c r="D26" s="2">
        <v>2</v>
      </c>
      <c r="E26" s="2">
        <v>3</v>
      </c>
      <c r="F26" s="2">
        <v>10</v>
      </c>
      <c r="G26" s="2">
        <v>13</v>
      </c>
      <c r="H26" s="2">
        <v>62</v>
      </c>
      <c r="I26" s="1">
        <f t="shared" si="1"/>
        <v>108</v>
      </c>
      <c r="J26" s="26">
        <v>1.2499999999999999E-2</v>
      </c>
      <c r="K26" s="26">
        <v>1.7245370370370369E-2</v>
      </c>
      <c r="L26" s="26">
        <v>2.974537037037037E-2</v>
      </c>
      <c r="M26" s="27" t="s">
        <v>122</v>
      </c>
    </row>
    <row r="27" spans="1:13" x14ac:dyDescent="0.25">
      <c r="A27" s="30">
        <v>7</v>
      </c>
      <c r="B27" s="29">
        <v>28</v>
      </c>
      <c r="C27" s="31">
        <v>21</v>
      </c>
      <c r="D27" s="30">
        <v>2</v>
      </c>
      <c r="E27" s="30">
        <v>0</v>
      </c>
      <c r="F27" s="30">
        <v>0</v>
      </c>
      <c r="G27" s="30">
        <v>0</v>
      </c>
      <c r="H27" s="30">
        <v>37</v>
      </c>
      <c r="I27" s="1">
        <f t="shared" si="1"/>
        <v>60</v>
      </c>
      <c r="J27" s="32">
        <v>6.9444444444444441E-3</v>
      </c>
      <c r="K27" s="32">
        <v>1.1516203703703702E-2</v>
      </c>
      <c r="L27" s="32">
        <v>1.8460648148148146E-2</v>
      </c>
      <c r="M27" s="33" t="s">
        <v>117</v>
      </c>
    </row>
    <row r="28" spans="1:13" x14ac:dyDescent="0.25">
      <c r="A28" s="2">
        <v>8</v>
      </c>
      <c r="B28" s="2">
        <v>44</v>
      </c>
      <c r="C28" s="1">
        <v>15</v>
      </c>
      <c r="D28" s="1">
        <v>8</v>
      </c>
      <c r="E28" s="1">
        <v>0</v>
      </c>
      <c r="F28" s="1">
        <v>4</v>
      </c>
      <c r="G28" s="1">
        <v>6</v>
      </c>
      <c r="H28" s="1">
        <v>33</v>
      </c>
      <c r="I28" s="1">
        <f t="shared" si="1"/>
        <v>66</v>
      </c>
      <c r="J28" s="26">
        <v>7.6388888888888886E-3</v>
      </c>
      <c r="K28" s="26">
        <v>1.5046296296296295E-2</v>
      </c>
      <c r="L28" s="26">
        <v>2.2685185185185183E-2</v>
      </c>
      <c r="M28" s="1">
        <v>7</v>
      </c>
    </row>
    <row r="29" spans="1:13" x14ac:dyDescent="0.25">
      <c r="A29" s="2">
        <v>9</v>
      </c>
      <c r="B29" s="1" t="s">
        <v>43</v>
      </c>
      <c r="C29" s="1">
        <v>9</v>
      </c>
      <c r="D29" s="1">
        <v>12</v>
      </c>
      <c r="E29" s="1">
        <v>0</v>
      </c>
      <c r="F29" s="1">
        <v>8</v>
      </c>
      <c r="G29" s="1">
        <v>13</v>
      </c>
      <c r="H29" s="1">
        <v>17</v>
      </c>
      <c r="I29" s="1">
        <f t="shared" si="1"/>
        <v>59</v>
      </c>
      <c r="J29" s="26">
        <v>6.828703703703704E-3</v>
      </c>
      <c r="K29" s="26">
        <v>1.3657407407407408E-2</v>
      </c>
      <c r="L29" s="26">
        <v>2.0486111111111111E-2</v>
      </c>
      <c r="M29" s="1">
        <v>6</v>
      </c>
    </row>
    <row r="32" spans="1:13" x14ac:dyDescent="0.25">
      <c r="A32" s="34"/>
      <c r="B32" s="24"/>
    </row>
    <row r="35" spans="3:7" x14ac:dyDescent="0.25">
      <c r="C35" t="s">
        <v>92</v>
      </c>
      <c r="G35" t="s">
        <v>49</v>
      </c>
    </row>
    <row r="37" spans="3:7" x14ac:dyDescent="0.25">
      <c r="C37" t="s">
        <v>50</v>
      </c>
      <c r="G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2020-01-17T12:35:55Z</dcterms:modified>
</cp:coreProperties>
</file>