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Лист1!$I$6:$I$21</definedName>
  </definedNames>
  <calcPr calcId="145621"/>
</workbook>
</file>

<file path=xl/calcChain.xml><?xml version="1.0" encoding="utf-8"?>
<calcChain xmlns="http://schemas.openxmlformats.org/spreadsheetml/2006/main">
  <c r="H113" i="1" l="1"/>
  <c r="F117" i="1"/>
  <c r="I117" i="1" s="1"/>
  <c r="F115" i="1"/>
  <c r="I115" i="1" s="1"/>
  <c r="F119" i="1"/>
  <c r="I119" i="1" s="1"/>
  <c r="F118" i="1"/>
  <c r="I118" i="1" s="1"/>
  <c r="F114" i="1"/>
  <c r="I114" i="1" s="1"/>
  <c r="F120" i="1"/>
  <c r="F113" i="1"/>
  <c r="F116" i="1"/>
  <c r="I116" i="1" s="1"/>
  <c r="F108" i="1"/>
  <c r="H102" i="1"/>
  <c r="F102" i="1"/>
  <c r="F103" i="1"/>
  <c r="F96" i="1"/>
  <c r="A96" i="1"/>
  <c r="F95" i="1"/>
  <c r="G94" i="1"/>
  <c r="F94" i="1"/>
  <c r="F89" i="1"/>
  <c r="F85" i="1"/>
  <c r="F86" i="1"/>
  <c r="I86" i="1" s="1"/>
  <c r="F87" i="1"/>
  <c r="F88" i="1"/>
  <c r="F76" i="1"/>
  <c r="F75" i="1"/>
  <c r="I75" i="1" s="1"/>
  <c r="F73" i="1"/>
  <c r="I73" i="1" s="1"/>
  <c r="F77" i="1"/>
  <c r="F79" i="1"/>
  <c r="F78" i="1"/>
  <c r="F74" i="1"/>
  <c r="I74" i="1" s="1"/>
  <c r="F51" i="1"/>
  <c r="I51" i="1" s="1"/>
  <c r="F67" i="1"/>
  <c r="F58" i="1"/>
  <c r="F65" i="1"/>
  <c r="F66" i="1"/>
  <c r="F63" i="1"/>
  <c r="F64" i="1"/>
  <c r="F56" i="1"/>
  <c r="F52" i="1"/>
  <c r="F59" i="1"/>
  <c r="F53" i="1"/>
  <c r="F57" i="1"/>
  <c r="F54" i="1"/>
  <c r="F62" i="1"/>
  <c r="F60" i="1"/>
  <c r="F61" i="1"/>
  <c r="F55" i="1"/>
  <c r="I55" i="1" s="1"/>
  <c r="F26" i="1"/>
  <c r="F27" i="1"/>
  <c r="F30" i="1"/>
  <c r="F41" i="1"/>
  <c r="F34" i="1"/>
  <c r="F33" i="1"/>
  <c r="F28" i="1"/>
  <c r="F29" i="1"/>
  <c r="F36" i="1"/>
  <c r="F35" i="1"/>
  <c r="F25" i="1"/>
  <c r="F31" i="1"/>
  <c r="I31" i="1" s="1"/>
  <c r="F32" i="1"/>
  <c r="I32" i="1" s="1"/>
  <c r="F24" i="1"/>
  <c r="F39" i="1"/>
  <c r="F40" i="1"/>
  <c r="F37" i="1"/>
  <c r="F38" i="1"/>
  <c r="F42" i="1"/>
  <c r="F16" i="1"/>
  <c r="I16" i="1" s="1"/>
  <c r="F18" i="1"/>
  <c r="I18" i="1" s="1"/>
  <c r="G9" i="1"/>
  <c r="F7" i="1"/>
  <c r="I7" i="1" s="1"/>
  <c r="F9" i="1"/>
  <c r="F10" i="1"/>
  <c r="I10" i="1" s="1"/>
  <c r="F21" i="1"/>
  <c r="F11" i="1"/>
  <c r="I11" i="1" s="1"/>
  <c r="F14" i="1"/>
  <c r="I14" i="1" s="1"/>
  <c r="F12" i="1"/>
  <c r="I12" i="1" s="1"/>
  <c r="F20" i="1"/>
  <c r="F13" i="1"/>
  <c r="I13" i="1" s="1"/>
  <c r="F19" i="1"/>
  <c r="F15" i="1"/>
  <c r="I15" i="1" s="1"/>
  <c r="F17" i="1"/>
  <c r="I17" i="1" s="1"/>
  <c r="F8" i="1"/>
  <c r="I8" i="1" s="1"/>
  <c r="I94" i="1" l="1"/>
  <c r="I20" i="1"/>
  <c r="I9" i="1"/>
  <c r="I113" i="1"/>
  <c r="I56" i="1"/>
  <c r="I67" i="1"/>
  <c r="I21" i="1"/>
  <c r="I30" i="1"/>
  <c r="I24" i="1"/>
  <c r="I25" i="1"/>
  <c r="I27" i="1"/>
  <c r="I19" i="1"/>
  <c r="I34" i="1" l="1"/>
  <c r="I28" i="1" l="1"/>
  <c r="I33" i="1"/>
  <c r="I39" i="1"/>
  <c r="I26" i="1"/>
  <c r="I41" i="1" l="1"/>
  <c r="I35" i="1"/>
  <c r="I29" i="1"/>
  <c r="I52" i="1" l="1"/>
  <c r="I36" i="1"/>
  <c r="I42" i="1"/>
  <c r="I40" i="1"/>
  <c r="I58" i="1"/>
  <c r="I53" i="1" l="1"/>
  <c r="I59" i="1"/>
  <c r="I38" i="1"/>
  <c r="I37" i="1"/>
  <c r="I57" i="1" l="1"/>
  <c r="G76" i="1" l="1"/>
  <c r="I54" i="1"/>
  <c r="I61" i="1" l="1"/>
  <c r="I60" i="1"/>
  <c r="I76" i="1"/>
  <c r="I77" i="1"/>
  <c r="G87" i="1"/>
  <c r="I62" i="1"/>
  <c r="I65" i="1" l="1"/>
  <c r="G89" i="1"/>
  <c r="G85" i="1"/>
  <c r="I88" i="1"/>
  <c r="I66" i="1"/>
  <c r="I78" i="1"/>
  <c r="I87" i="1"/>
  <c r="G108" i="1"/>
  <c r="I108" i="1" s="1"/>
  <c r="I79" i="1" l="1"/>
  <c r="I64" i="1"/>
  <c r="I63" i="1"/>
  <c r="G95" i="1"/>
  <c r="I85" i="1"/>
  <c r="I120" i="1"/>
  <c r="I89" i="1"/>
  <c r="I95" i="1" l="1"/>
  <c r="G103" i="1"/>
  <c r="I103" i="1" s="1"/>
  <c r="G96" i="1"/>
  <c r="G102" i="1" l="1"/>
  <c r="I102" i="1" s="1"/>
  <c r="I96" i="1"/>
  <c r="A56" i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52" i="1"/>
  <c r="A53" i="1" s="1"/>
  <c r="A54" i="1" s="1"/>
</calcChain>
</file>

<file path=xl/sharedStrings.xml><?xml version="1.0" encoding="utf-8"?>
<sst xmlns="http://schemas.openxmlformats.org/spreadsheetml/2006/main" count="209" uniqueCount="120">
  <si>
    <t>Первентство городского округа город Рыбинск по спортивному ориентированию,</t>
  </si>
  <si>
    <t>посвященному празднованию Нового года,"Метелица"</t>
  </si>
  <si>
    <t>28.12.2019  Волжская  набережная г.Рыбинск</t>
  </si>
  <si>
    <t>№</t>
  </si>
  <si>
    <t>ФИ</t>
  </si>
  <si>
    <t>ОУ</t>
  </si>
  <si>
    <t>бонусы</t>
  </si>
  <si>
    <t>время</t>
  </si>
  <si>
    <t>старт</t>
  </si>
  <si>
    <t>финиш</t>
  </si>
  <si>
    <t>результат</t>
  </si>
  <si>
    <t>место</t>
  </si>
  <si>
    <t>М8-10</t>
  </si>
  <si>
    <t>Гусев Дмитрий</t>
  </si>
  <si>
    <t>СОШ 28</t>
  </si>
  <si>
    <t>штраф</t>
  </si>
  <si>
    <t>примечания</t>
  </si>
  <si>
    <t>Королев Максим</t>
  </si>
  <si>
    <t>СОШ 44</t>
  </si>
  <si>
    <t>Клименко Виталий</t>
  </si>
  <si>
    <t>Шаров Трофим</t>
  </si>
  <si>
    <t>Смолкин Иван</t>
  </si>
  <si>
    <t>Смолкин Дмитрий</t>
  </si>
  <si>
    <t>Пушкарев Влад</t>
  </si>
  <si>
    <t>Скворцов Арсений</t>
  </si>
  <si>
    <t xml:space="preserve">Смирнов Даниил </t>
  </si>
  <si>
    <t>Евлампьев Артем</t>
  </si>
  <si>
    <t>Шлюндиков Кирилл</t>
  </si>
  <si>
    <t>Бригида Дмитрий</t>
  </si>
  <si>
    <t>РПГ</t>
  </si>
  <si>
    <t>Захаров Кирилл</t>
  </si>
  <si>
    <t>Жуков С.</t>
  </si>
  <si>
    <t>ж8-10</t>
  </si>
  <si>
    <t>Ананьева Снежанна</t>
  </si>
  <si>
    <t>Самарина Анастасия</t>
  </si>
  <si>
    <t>Балакирева Софья</t>
  </si>
  <si>
    <t>Мохова Алена</t>
  </si>
  <si>
    <t>Бизина Мария</t>
  </si>
  <si>
    <t>Короткова Дарья</t>
  </si>
  <si>
    <t>Копылова Василиса</t>
  </si>
  <si>
    <t>Пцикова Алина</t>
  </si>
  <si>
    <t>Кайгоровцева Алиса</t>
  </si>
  <si>
    <t>Кукушкина Диана</t>
  </si>
  <si>
    <t>Лучинина Софья</t>
  </si>
  <si>
    <t>Ксензук Злата</t>
  </si>
  <si>
    <t>Лапина Софья</t>
  </si>
  <si>
    <t>Рослякова Дарья</t>
  </si>
  <si>
    <t>Ларшина Мария</t>
  </si>
  <si>
    <t>Смирнова Вера</t>
  </si>
  <si>
    <t>Васильева Василиса</t>
  </si>
  <si>
    <t>Учуева Софья</t>
  </si>
  <si>
    <t>Павлова Арина</t>
  </si>
  <si>
    <t>м 12-14</t>
  </si>
  <si>
    <t>Галашин Александр</t>
  </si>
  <si>
    <t>Корнейчук Никита</t>
  </si>
  <si>
    <t>Брагин Александр</t>
  </si>
  <si>
    <t>Новиков Александр</t>
  </si>
  <si>
    <t>Сибильков Павел</t>
  </si>
  <si>
    <t>Иванченко Алексей</t>
  </si>
  <si>
    <t>Сыщиков Иван</t>
  </si>
  <si>
    <t>Кружков Дмитрий</t>
  </si>
  <si>
    <t>Суханков Никита</t>
  </si>
  <si>
    <t>Балабанов Артем</t>
  </si>
  <si>
    <t>Артемьев Олег</t>
  </si>
  <si>
    <t>Сибильков Алексей</t>
  </si>
  <si>
    <t>Бейлин Илья</t>
  </si>
  <si>
    <t>Смирнов Никита</t>
  </si>
  <si>
    <t>Бредес Даниил</t>
  </si>
  <si>
    <t>Липовкин Максим</t>
  </si>
  <si>
    <t>Старт</t>
  </si>
  <si>
    <t>оу</t>
  </si>
  <si>
    <t>примечание</t>
  </si>
  <si>
    <t>Корнилов Лев</t>
  </si>
  <si>
    <t>Бизин Сергей</t>
  </si>
  <si>
    <t>Черных Никита</t>
  </si>
  <si>
    <t>Нестеров Матвей</t>
  </si>
  <si>
    <t>Леднев Дмитрий</t>
  </si>
  <si>
    <t>Архипов Иван</t>
  </si>
  <si>
    <t>Емельянов Олег</t>
  </si>
  <si>
    <t>м16-18</t>
  </si>
  <si>
    <t>ж16-18</t>
  </si>
  <si>
    <t>Блинова София</t>
  </si>
  <si>
    <t>Соколова Екатерина</t>
  </si>
  <si>
    <t xml:space="preserve">Голубева Ксения </t>
  </si>
  <si>
    <t>Шульженко Виктория</t>
  </si>
  <si>
    <t xml:space="preserve">Тарусина Екатерина </t>
  </si>
  <si>
    <t>м21</t>
  </si>
  <si>
    <t>Арсеньев Сергей</t>
  </si>
  <si>
    <t>лично</t>
  </si>
  <si>
    <t>Салманов Рамидин</t>
  </si>
  <si>
    <t>РГАТУ</t>
  </si>
  <si>
    <t>Бейлин Дмитрий</t>
  </si>
  <si>
    <t>Сатурн</t>
  </si>
  <si>
    <t>Арсеньева Анна</t>
  </si>
  <si>
    <t>Бейлина Инна</t>
  </si>
  <si>
    <t>ВоенТелеком</t>
  </si>
  <si>
    <t>ж21</t>
  </si>
  <si>
    <t>неизвестность</t>
  </si>
  <si>
    <t>Розина София</t>
  </si>
  <si>
    <t>Розина Варвара</t>
  </si>
  <si>
    <t>Бураков Александр</t>
  </si>
  <si>
    <t>ДС 88</t>
  </si>
  <si>
    <t>Третьяков Алексей</t>
  </si>
  <si>
    <t>ДС 71</t>
  </si>
  <si>
    <t>Шлюндиков Илья</t>
  </si>
  <si>
    <t>ДС 46</t>
  </si>
  <si>
    <t>Гусева Анна</t>
  </si>
  <si>
    <t>вк</t>
  </si>
  <si>
    <t>СОШ 20</t>
  </si>
  <si>
    <t>Хабарова Варвара</t>
  </si>
  <si>
    <t>Власов Павел</t>
  </si>
  <si>
    <t>Родители Дети</t>
  </si>
  <si>
    <t>Дережков Егор</t>
  </si>
  <si>
    <t>Зимилков Арсений</t>
  </si>
  <si>
    <t>Постн?</t>
  </si>
  <si>
    <t>д\с</t>
  </si>
  <si>
    <t xml:space="preserve">Гл. судья:   </t>
  </si>
  <si>
    <t>И.А.Седова</t>
  </si>
  <si>
    <t>Гл.секретарь:</t>
  </si>
  <si>
    <t>А.А.Парамонова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</si>
</sst>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h:mm:ss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0" borderId="2" xfId="0" applyFill="1" applyBorder="1"/>
    <xf numFmtId="0" fontId="0" fillId="0" borderId="1" xfId="0" applyFill="1" applyBorder="1"/>
    <xf numFmtId="21" fontId="0" fillId="0" borderId="1" xfId="0" applyNumberFormat="1" applyBorder="1"/>
    <xf numFmtId="0" fontId="0" fillId="0" borderId="7" xfId="0" applyBorder="1"/>
    <xf numFmtId="0" fontId="0" fillId="0" borderId="0" xfId="0" applyBorder="1"/>
    <xf numFmtId="164" fontId="0" fillId="0" borderId="0" xfId="0" applyNumberFormat="1" applyBorder="1"/>
    <xf numFmtId="20" fontId="0" fillId="0" borderId="1" xfId="0" applyNumberFormat="1" applyBorder="1"/>
    <xf numFmtId="165" fontId="0" fillId="0" borderId="1" xfId="0" applyNumberFormat="1" applyBorder="1"/>
    <xf numFmtId="0" fontId="0" fillId="0" borderId="0" xfId="0" applyFill="1" applyBorder="1"/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4"/>
  <sheetViews>
    <sheetView tabSelected="1" topLeftCell="A40" workbookViewId="0">
      <selection activeCell="P22" sqref="P22"/>
    </sheetView>
  </sheetViews>
  <sheetFormatPr defaultRowHeight="15" x14ac:dyDescent="0.25"/>
  <cols>
    <col min="1" max="1" width="4.42578125" customWidth="1"/>
    <col min="2" max="2" width="25.5703125" customWidth="1"/>
    <col min="6" max="6" width="11.5703125" customWidth="1"/>
    <col min="10" max="10" width="8.85546875" customWidth="1"/>
    <col min="11" max="11" width="12.42578125" customWidth="1"/>
  </cols>
  <sheetData>
    <row r="1" spans="1:11" x14ac:dyDescent="0.25">
      <c r="A1" t="s">
        <v>0</v>
      </c>
    </row>
    <row r="2" spans="1:11" x14ac:dyDescent="0.25">
      <c r="A2" t="s">
        <v>1</v>
      </c>
    </row>
    <row r="3" spans="1:11" x14ac:dyDescent="0.25">
      <c r="A3" t="s">
        <v>2</v>
      </c>
    </row>
    <row r="5" spans="1:11" x14ac:dyDescent="0.25">
      <c r="A5" t="s">
        <v>12</v>
      </c>
    </row>
    <row r="6" spans="1:11" x14ac:dyDescent="0.25">
      <c r="A6" s="1" t="s">
        <v>3</v>
      </c>
      <c r="B6" s="1" t="s">
        <v>4</v>
      </c>
      <c r="C6" s="1" t="s">
        <v>5</v>
      </c>
      <c r="D6" s="1" t="s">
        <v>9</v>
      </c>
      <c r="E6" s="1" t="s">
        <v>8</v>
      </c>
      <c r="F6" s="1" t="s">
        <v>7</v>
      </c>
      <c r="G6" s="1" t="s">
        <v>15</v>
      </c>
      <c r="H6" s="1" t="s">
        <v>6</v>
      </c>
      <c r="I6" s="1" t="s">
        <v>10</v>
      </c>
      <c r="J6" s="1" t="s">
        <v>11</v>
      </c>
      <c r="K6" s="4" t="s">
        <v>16</v>
      </c>
    </row>
    <row r="7" spans="1:11" x14ac:dyDescent="0.25">
      <c r="A7" s="1">
        <v>1</v>
      </c>
      <c r="B7" s="1" t="s">
        <v>17</v>
      </c>
      <c r="C7" s="1" t="s">
        <v>18</v>
      </c>
      <c r="D7" s="5">
        <v>1.113425925925926E-2</v>
      </c>
      <c r="E7" s="2">
        <v>6.9444444444444447E-4</v>
      </c>
      <c r="F7" s="2">
        <f t="shared" ref="F7:F21" si="0">$D7-$E7</f>
        <v>1.0439814814814817E-2</v>
      </c>
      <c r="G7" s="2">
        <v>3.472222222222222E-3</v>
      </c>
      <c r="H7" s="5">
        <v>9.2592592592592585E-4</v>
      </c>
      <c r="I7" s="2">
        <f t="shared" ref="I7:I21" si="1">$F7+$G7-$H7</f>
        <v>1.2986111111111113E-2</v>
      </c>
      <c r="J7" s="1">
        <v>1</v>
      </c>
      <c r="K7" s="1"/>
    </row>
    <row r="8" spans="1:11" x14ac:dyDescent="0.25">
      <c r="A8" s="1">
        <v>2</v>
      </c>
      <c r="B8" s="1" t="s">
        <v>13</v>
      </c>
      <c r="C8" s="1" t="s">
        <v>14</v>
      </c>
      <c r="D8" s="2">
        <v>1.0717592592592593E-2</v>
      </c>
      <c r="E8" s="2">
        <v>6.9444444444444447E-4</v>
      </c>
      <c r="F8" s="2">
        <f t="shared" si="0"/>
        <v>1.0023148148148149E-2</v>
      </c>
      <c r="G8" s="2">
        <v>3.472222222222222E-3</v>
      </c>
      <c r="H8" s="1"/>
      <c r="I8" s="2">
        <f t="shared" si="1"/>
        <v>1.3495370370370371E-2</v>
      </c>
      <c r="J8" s="1">
        <v>2</v>
      </c>
      <c r="K8" s="1"/>
    </row>
    <row r="9" spans="1:11" x14ac:dyDescent="0.25">
      <c r="A9" s="1">
        <v>3</v>
      </c>
      <c r="B9" s="1" t="s">
        <v>19</v>
      </c>
      <c r="C9" s="1">
        <v>26</v>
      </c>
      <c r="D9" s="5">
        <v>1.2175925925925929E-2</v>
      </c>
      <c r="E9" s="5">
        <v>4.1666666666666666E-3</v>
      </c>
      <c r="F9" s="2">
        <f t="shared" si="0"/>
        <v>8.0092592592592611E-3</v>
      </c>
      <c r="G9" s="2">
        <f>G8*2</f>
        <v>6.9444444444444441E-3</v>
      </c>
      <c r="H9" s="1"/>
      <c r="I9" s="2">
        <f t="shared" si="1"/>
        <v>1.4953703703703705E-2</v>
      </c>
      <c r="J9" s="1">
        <v>3</v>
      </c>
      <c r="K9" s="1"/>
    </row>
    <row r="10" spans="1:11" x14ac:dyDescent="0.25">
      <c r="A10" s="1">
        <v>4</v>
      </c>
      <c r="B10" s="1" t="s">
        <v>113</v>
      </c>
      <c r="C10" s="1">
        <v>26</v>
      </c>
      <c r="D10" s="5">
        <v>1.6909722222222225E-2</v>
      </c>
      <c r="E10" s="5">
        <v>4.1666666666666666E-3</v>
      </c>
      <c r="F10" s="2">
        <f t="shared" si="0"/>
        <v>1.274305555555556E-2</v>
      </c>
      <c r="G10" s="2">
        <v>3.472222222222222E-3</v>
      </c>
      <c r="H10" s="1"/>
      <c r="I10" s="2">
        <f t="shared" si="1"/>
        <v>1.621527777777778E-2</v>
      </c>
      <c r="J10" s="1">
        <v>4</v>
      </c>
      <c r="K10" s="1"/>
    </row>
    <row r="11" spans="1:11" x14ac:dyDescent="0.25">
      <c r="A11" s="1">
        <v>5</v>
      </c>
      <c r="B11" s="1" t="s">
        <v>21</v>
      </c>
      <c r="C11" s="1">
        <v>6</v>
      </c>
      <c r="D11" s="5">
        <v>1.9664351851851853E-2</v>
      </c>
      <c r="E11" s="2">
        <v>2.0833333333333333E-3</v>
      </c>
      <c r="F11" s="2">
        <f t="shared" si="0"/>
        <v>1.758101851851852E-2</v>
      </c>
      <c r="G11" s="1"/>
      <c r="H11" s="5">
        <v>9.2592592592592585E-4</v>
      </c>
      <c r="I11" s="2">
        <f t="shared" si="1"/>
        <v>1.6655092592592593E-2</v>
      </c>
      <c r="J11" s="1">
        <v>5</v>
      </c>
      <c r="K11" s="1"/>
    </row>
    <row r="12" spans="1:11" x14ac:dyDescent="0.25">
      <c r="A12" s="1">
        <v>6</v>
      </c>
      <c r="B12" s="1" t="s">
        <v>23</v>
      </c>
      <c r="C12" s="1">
        <v>6</v>
      </c>
      <c r="D12" s="5">
        <v>1.9803240740740739E-2</v>
      </c>
      <c r="E12" s="2">
        <v>2.0833333333333333E-3</v>
      </c>
      <c r="F12" s="2">
        <f t="shared" si="0"/>
        <v>1.7719907407407406E-2</v>
      </c>
      <c r="G12" s="1"/>
      <c r="H12" s="5">
        <v>9.2592592592592585E-4</v>
      </c>
      <c r="I12" s="2">
        <f t="shared" si="1"/>
        <v>1.6793981481481479E-2</v>
      </c>
      <c r="J12" s="1">
        <v>6</v>
      </c>
      <c r="K12" s="1"/>
    </row>
    <row r="13" spans="1:11" x14ac:dyDescent="0.25">
      <c r="A13" s="1">
        <v>7</v>
      </c>
      <c r="B13" s="1" t="s">
        <v>25</v>
      </c>
      <c r="C13" s="1">
        <v>6</v>
      </c>
      <c r="D13" s="5">
        <v>2.0104166666666666E-2</v>
      </c>
      <c r="E13" s="2">
        <v>2.0833333333333333E-3</v>
      </c>
      <c r="F13" s="2">
        <f t="shared" si="0"/>
        <v>1.8020833333333333E-2</v>
      </c>
      <c r="G13" s="1"/>
      <c r="H13" s="5">
        <v>9.2592592592592585E-4</v>
      </c>
      <c r="I13" s="2">
        <f t="shared" si="1"/>
        <v>1.7094907407407406E-2</v>
      </c>
      <c r="J13" s="1">
        <v>7</v>
      </c>
      <c r="K13" s="1"/>
    </row>
    <row r="14" spans="1:11" x14ac:dyDescent="0.25">
      <c r="A14" s="1">
        <v>8</v>
      </c>
      <c r="B14" s="1" t="s">
        <v>22</v>
      </c>
      <c r="C14" s="1">
        <v>6</v>
      </c>
      <c r="D14" s="5">
        <v>1.9780092592592592E-2</v>
      </c>
      <c r="E14" s="2">
        <v>2.0833333333333333E-3</v>
      </c>
      <c r="F14" s="2">
        <f t="shared" si="0"/>
        <v>1.7696759259259259E-2</v>
      </c>
      <c r="G14" s="1"/>
      <c r="H14" s="5">
        <v>2.3148148148148146E-4</v>
      </c>
      <c r="I14" s="2">
        <f t="shared" si="1"/>
        <v>1.7465277777777777E-2</v>
      </c>
      <c r="J14" s="1">
        <v>8</v>
      </c>
      <c r="K14" s="1"/>
    </row>
    <row r="15" spans="1:11" x14ac:dyDescent="0.25">
      <c r="A15" s="1">
        <v>9</v>
      </c>
      <c r="B15" s="1" t="s">
        <v>27</v>
      </c>
      <c r="C15" s="1">
        <v>12</v>
      </c>
      <c r="D15" s="5">
        <v>2.0636574074074075E-2</v>
      </c>
      <c r="E15" s="2">
        <v>2.0833333333333333E-3</v>
      </c>
      <c r="F15" s="2">
        <f t="shared" si="0"/>
        <v>1.8553240740740742E-2</v>
      </c>
      <c r="G15" s="1"/>
      <c r="H15" s="1"/>
      <c r="I15" s="2">
        <f t="shared" si="1"/>
        <v>1.8553240740740742E-2</v>
      </c>
      <c r="J15" s="1">
        <v>9</v>
      </c>
      <c r="K15" s="1"/>
    </row>
    <row r="16" spans="1:11" x14ac:dyDescent="0.25">
      <c r="A16" s="1">
        <v>10</v>
      </c>
      <c r="B16" s="1" t="s">
        <v>31</v>
      </c>
      <c r="C16" s="1" t="s">
        <v>29</v>
      </c>
      <c r="D16" s="5">
        <v>2.2835648148148147E-2</v>
      </c>
      <c r="E16" s="2">
        <v>2.0833333333333333E-3</v>
      </c>
      <c r="F16" s="1">
        <f t="shared" si="0"/>
        <v>2.0752314814814814E-2</v>
      </c>
      <c r="G16" s="1"/>
      <c r="H16" s="1"/>
      <c r="I16" s="2">
        <f t="shared" si="1"/>
        <v>2.0752314814814814E-2</v>
      </c>
      <c r="J16" s="1">
        <v>10</v>
      </c>
      <c r="K16" s="1"/>
    </row>
    <row r="17" spans="1:11" x14ac:dyDescent="0.25">
      <c r="A17" s="1">
        <v>11</v>
      </c>
      <c r="B17" s="1" t="s">
        <v>28</v>
      </c>
      <c r="C17" s="1" t="s">
        <v>29</v>
      </c>
      <c r="D17" s="5">
        <v>2.2847222222222224E-2</v>
      </c>
      <c r="E17" s="2">
        <v>2.0833333333333333E-3</v>
      </c>
      <c r="F17" s="2">
        <f t="shared" si="0"/>
        <v>2.0763888888888891E-2</v>
      </c>
      <c r="G17" s="1"/>
      <c r="H17" s="1"/>
      <c r="I17" s="2">
        <f t="shared" si="1"/>
        <v>2.0763888888888891E-2</v>
      </c>
      <c r="J17" s="1">
        <v>11</v>
      </c>
      <c r="K17" s="1"/>
    </row>
    <row r="18" spans="1:11" x14ac:dyDescent="0.25">
      <c r="A18" s="1">
        <v>12</v>
      </c>
      <c r="B18" s="1" t="s">
        <v>30</v>
      </c>
      <c r="C18" s="1" t="s">
        <v>29</v>
      </c>
      <c r="D18" s="5">
        <v>2.2939814814814816E-2</v>
      </c>
      <c r="E18" s="2">
        <v>2.0833333333333333E-3</v>
      </c>
      <c r="F18" s="1">
        <f t="shared" si="0"/>
        <v>2.0856481481481483E-2</v>
      </c>
      <c r="G18" s="1"/>
      <c r="H18" s="1"/>
      <c r="I18" s="2">
        <f t="shared" si="1"/>
        <v>2.0856481481481483E-2</v>
      </c>
      <c r="J18" s="1">
        <v>12</v>
      </c>
      <c r="K18" s="1"/>
    </row>
    <row r="19" spans="1:11" x14ac:dyDescent="0.25">
      <c r="A19" s="1">
        <v>13</v>
      </c>
      <c r="B19" s="1" t="s">
        <v>26</v>
      </c>
      <c r="C19" s="1">
        <v>6</v>
      </c>
      <c r="D19" s="5">
        <v>2.0416666666666666E-2</v>
      </c>
      <c r="E19" s="2">
        <v>2.0833333333333333E-3</v>
      </c>
      <c r="F19" s="2">
        <f t="shared" si="0"/>
        <v>1.8333333333333333E-2</v>
      </c>
      <c r="G19" s="2">
        <v>3.472222222222222E-3</v>
      </c>
      <c r="H19" s="5">
        <v>4.6296296296296293E-4</v>
      </c>
      <c r="I19" s="2">
        <f t="shared" si="1"/>
        <v>2.1342592592592594E-2</v>
      </c>
      <c r="J19" s="1">
        <v>13</v>
      </c>
      <c r="K19" s="1"/>
    </row>
    <row r="20" spans="1:11" x14ac:dyDescent="0.25">
      <c r="A20" s="1">
        <v>14</v>
      </c>
      <c r="B20" s="1" t="s">
        <v>24</v>
      </c>
      <c r="C20" s="1">
        <v>28</v>
      </c>
      <c r="D20" s="5">
        <v>3.6874999999999998E-2</v>
      </c>
      <c r="E20" s="2">
        <v>1.0416666666666666E-2</v>
      </c>
      <c r="F20" s="2">
        <f t="shared" si="0"/>
        <v>2.6458333333333334E-2</v>
      </c>
      <c r="G20" s="2">
        <v>6.9444444444444441E-3</v>
      </c>
      <c r="H20" s="5">
        <v>1.1574074074074073E-3</v>
      </c>
      <c r="I20" s="2">
        <f t="shared" si="1"/>
        <v>3.2245370370370376E-2</v>
      </c>
      <c r="J20" s="1">
        <v>14</v>
      </c>
      <c r="K20" s="1"/>
    </row>
    <row r="21" spans="1:11" x14ac:dyDescent="0.25">
      <c r="A21" s="1">
        <v>15</v>
      </c>
      <c r="B21" s="1" t="s">
        <v>20</v>
      </c>
      <c r="C21" s="1">
        <v>6</v>
      </c>
      <c r="D21" s="5">
        <v>2.4918981481481483E-2</v>
      </c>
      <c r="E21" s="2">
        <v>6.9444444444444447E-4</v>
      </c>
      <c r="F21" s="2">
        <f t="shared" si="0"/>
        <v>2.4224537037037037E-2</v>
      </c>
      <c r="G21" s="2">
        <v>1.0416666666666666E-2</v>
      </c>
      <c r="H21" s="1"/>
      <c r="I21" s="2">
        <f t="shared" si="1"/>
        <v>3.4641203703703702E-2</v>
      </c>
      <c r="J21" s="1">
        <v>15</v>
      </c>
      <c r="K21" s="1"/>
    </row>
    <row r="22" spans="1:11" ht="75" customHeight="1" x14ac:dyDescent="0.25">
      <c r="A22" s="14" t="s">
        <v>32</v>
      </c>
      <c r="B22" s="15"/>
      <c r="C22" s="15"/>
      <c r="D22" s="15"/>
      <c r="E22" s="15"/>
      <c r="F22" s="15"/>
      <c r="G22" s="15"/>
      <c r="H22" s="15"/>
      <c r="I22" s="15"/>
      <c r="J22" s="15"/>
      <c r="K22" s="16"/>
    </row>
    <row r="23" spans="1:11" x14ac:dyDescent="0.25">
      <c r="A23" s="1" t="s">
        <v>3</v>
      </c>
      <c r="B23" s="1" t="s">
        <v>4</v>
      </c>
      <c r="C23" s="1" t="s">
        <v>5</v>
      </c>
      <c r="D23" s="1" t="s">
        <v>9</v>
      </c>
      <c r="E23" s="1" t="s">
        <v>8</v>
      </c>
      <c r="F23" s="1" t="s">
        <v>7</v>
      </c>
      <c r="G23" s="1" t="s">
        <v>15</v>
      </c>
      <c r="H23" s="1" t="s">
        <v>6</v>
      </c>
      <c r="I23" s="1" t="s">
        <v>10</v>
      </c>
      <c r="J23" s="1" t="s">
        <v>11</v>
      </c>
      <c r="K23" s="4" t="s">
        <v>16</v>
      </c>
    </row>
    <row r="24" spans="1:11" x14ac:dyDescent="0.25">
      <c r="A24" s="1">
        <v>1</v>
      </c>
      <c r="B24" s="1" t="s">
        <v>47</v>
      </c>
      <c r="C24" s="1">
        <v>32</v>
      </c>
      <c r="D24" s="5">
        <v>3.0150462962962962E-2</v>
      </c>
      <c r="E24" s="5">
        <v>1.6666666666666666E-2</v>
      </c>
      <c r="F24" s="5">
        <f>$D24-$E24</f>
        <v>1.3483796296296296E-2</v>
      </c>
      <c r="G24" s="9"/>
      <c r="H24" s="5">
        <v>9.2592592592592585E-4</v>
      </c>
      <c r="I24" s="5">
        <f t="shared" ref="I24:I40" si="2">$F24+$G24-$H24</f>
        <v>1.255787037037037E-2</v>
      </c>
      <c r="J24" s="1">
        <v>1</v>
      </c>
      <c r="K24" s="1"/>
    </row>
    <row r="25" spans="1:11" x14ac:dyDescent="0.25">
      <c r="A25" s="1">
        <v>2</v>
      </c>
      <c r="B25" s="1" t="s">
        <v>44</v>
      </c>
      <c r="C25" s="1">
        <v>27</v>
      </c>
      <c r="D25" s="5">
        <v>1.7314814814814814E-2</v>
      </c>
      <c r="E25" s="5">
        <v>4.1666666666666666E-3</v>
      </c>
      <c r="F25" s="5">
        <f>$D25-$E25</f>
        <v>1.3148148148148148E-2</v>
      </c>
      <c r="G25" s="1"/>
      <c r="H25" s="5">
        <v>4.6296296296296293E-4</v>
      </c>
      <c r="I25" s="5">
        <f t="shared" si="2"/>
        <v>1.2685185185185185E-2</v>
      </c>
      <c r="J25" s="1">
        <v>2</v>
      </c>
      <c r="K25" s="1"/>
    </row>
    <row r="26" spans="1:11" x14ac:dyDescent="0.25">
      <c r="A26" s="1">
        <v>3</v>
      </c>
      <c r="B26" s="1" t="s">
        <v>37</v>
      </c>
      <c r="C26" s="1">
        <v>44</v>
      </c>
      <c r="D26" s="5">
        <v>1.1666666666666667E-2</v>
      </c>
      <c r="E26" s="5">
        <v>6.9444444444444447E-4</v>
      </c>
      <c r="F26" s="5">
        <f>$D26-$E27</f>
        <v>1.0972222222222223E-2</v>
      </c>
      <c r="G26" s="2">
        <v>3.472222222222222E-3</v>
      </c>
      <c r="H26" s="5">
        <v>9.2592592592592585E-4</v>
      </c>
      <c r="I26" s="5">
        <f t="shared" si="2"/>
        <v>1.351851851851852E-2</v>
      </c>
      <c r="J26" s="1">
        <v>3</v>
      </c>
      <c r="K26" s="1"/>
    </row>
    <row r="27" spans="1:11" x14ac:dyDescent="0.25">
      <c r="A27" s="1">
        <v>4</v>
      </c>
      <c r="B27" s="1" t="s">
        <v>36</v>
      </c>
      <c r="C27" s="1">
        <v>28</v>
      </c>
      <c r="D27" s="5">
        <v>1.0902777777777777E-2</v>
      </c>
      <c r="E27" s="5">
        <v>6.9444444444444447E-4</v>
      </c>
      <c r="F27" s="5">
        <f>$D27-$E28</f>
        <v>1.0208333333333333E-2</v>
      </c>
      <c r="G27" s="2">
        <v>3.472222222222222E-3</v>
      </c>
      <c r="H27" s="1"/>
      <c r="I27" s="5">
        <f t="shared" si="2"/>
        <v>1.3680555555555555E-2</v>
      </c>
      <c r="J27" s="1">
        <v>4</v>
      </c>
      <c r="K27" s="1"/>
    </row>
    <row r="28" spans="1:11" x14ac:dyDescent="0.25">
      <c r="A28" s="1">
        <v>5</v>
      </c>
      <c r="B28" s="1" t="s">
        <v>40</v>
      </c>
      <c r="C28" s="1">
        <v>44</v>
      </c>
      <c r="D28" s="5">
        <v>1.2199074074074072E-2</v>
      </c>
      <c r="E28" s="5">
        <v>6.9444444444444447E-4</v>
      </c>
      <c r="F28" s="5">
        <f t="shared" ref="F28:F40" si="3">$D28-$E28</f>
        <v>1.1504629629629629E-2</v>
      </c>
      <c r="G28" s="2">
        <v>3.472222222222222E-3</v>
      </c>
      <c r="H28" s="1"/>
      <c r="I28" s="5">
        <f t="shared" si="2"/>
        <v>1.4976851851851851E-2</v>
      </c>
      <c r="J28" s="1">
        <v>5</v>
      </c>
      <c r="K28" s="1"/>
    </row>
    <row r="29" spans="1:11" x14ac:dyDescent="0.25">
      <c r="A29" s="1">
        <v>6</v>
      </c>
      <c r="B29" s="1" t="s">
        <v>41</v>
      </c>
      <c r="C29" s="1">
        <v>44</v>
      </c>
      <c r="D29" s="5">
        <v>1.2546296296296297E-2</v>
      </c>
      <c r="E29" s="5">
        <v>6.9444444444444447E-4</v>
      </c>
      <c r="F29" s="5">
        <f t="shared" si="3"/>
        <v>1.1851851851851853E-2</v>
      </c>
      <c r="G29" s="2">
        <v>3.472222222222222E-3</v>
      </c>
      <c r="H29" s="1"/>
      <c r="I29" s="5">
        <f t="shared" si="2"/>
        <v>1.5324074074074075E-2</v>
      </c>
      <c r="J29" s="1">
        <v>6</v>
      </c>
      <c r="K29" s="1"/>
    </row>
    <row r="30" spans="1:11" x14ac:dyDescent="0.25">
      <c r="A30" s="1">
        <v>7</v>
      </c>
      <c r="B30" s="1" t="s">
        <v>35</v>
      </c>
      <c r="C30" s="1">
        <v>28</v>
      </c>
      <c r="D30" s="5">
        <v>1.0752314814814814E-2</v>
      </c>
      <c r="E30" s="5">
        <v>6.9444444444444447E-4</v>
      </c>
      <c r="F30" s="5">
        <f t="shared" si="3"/>
        <v>1.005787037037037E-2</v>
      </c>
      <c r="G30" s="2">
        <v>6.9444444444444441E-3</v>
      </c>
      <c r="H30" s="5">
        <v>4.6296296296296293E-4</v>
      </c>
      <c r="I30" s="5">
        <f t="shared" si="2"/>
        <v>1.653935185185185E-2</v>
      </c>
      <c r="J30" s="1">
        <v>7</v>
      </c>
      <c r="K30" s="1"/>
    </row>
    <row r="31" spans="1:11" x14ac:dyDescent="0.25">
      <c r="A31" s="1">
        <v>8</v>
      </c>
      <c r="B31" s="1" t="s">
        <v>45</v>
      </c>
      <c r="C31" s="1">
        <v>6</v>
      </c>
      <c r="D31" s="5">
        <v>1.8715277777777779E-2</v>
      </c>
      <c r="E31" s="5">
        <v>2.0833333333333333E-3</v>
      </c>
      <c r="F31" s="5">
        <f t="shared" si="3"/>
        <v>1.6631944444444446E-2</v>
      </c>
      <c r="G31" s="1"/>
      <c r="H31" s="1"/>
      <c r="I31" s="5">
        <f t="shared" si="2"/>
        <v>1.6631944444444446E-2</v>
      </c>
      <c r="J31" s="1">
        <v>8</v>
      </c>
      <c r="K31" s="1"/>
    </row>
    <row r="32" spans="1:11" x14ac:dyDescent="0.25">
      <c r="A32" s="1">
        <v>9</v>
      </c>
      <c r="B32" s="1" t="s">
        <v>46</v>
      </c>
      <c r="C32" s="1">
        <v>6</v>
      </c>
      <c r="D32" s="5">
        <v>1.8749999999999999E-2</v>
      </c>
      <c r="E32" s="5">
        <v>2.0833333333333333E-3</v>
      </c>
      <c r="F32" s="5">
        <f t="shared" si="3"/>
        <v>1.6666666666666666E-2</v>
      </c>
      <c r="G32" s="1"/>
      <c r="H32" s="1"/>
      <c r="I32" s="5">
        <f t="shared" si="2"/>
        <v>1.6666666666666666E-2</v>
      </c>
      <c r="J32" s="1">
        <v>9</v>
      </c>
      <c r="K32" s="1"/>
    </row>
    <row r="33" spans="1:11" x14ac:dyDescent="0.25">
      <c r="A33" s="1">
        <v>10</v>
      </c>
      <c r="B33" s="1" t="s">
        <v>39</v>
      </c>
      <c r="C33" s="1">
        <v>26</v>
      </c>
      <c r="D33" s="5">
        <v>1.1226851851851854E-2</v>
      </c>
      <c r="E33" s="5">
        <v>6.9444444444444447E-4</v>
      </c>
      <c r="F33" s="5">
        <f t="shared" si="3"/>
        <v>1.053240740740741E-2</v>
      </c>
      <c r="G33" s="2">
        <v>6.9444444444444441E-3</v>
      </c>
      <c r="H33" s="1"/>
      <c r="I33" s="5">
        <f t="shared" si="2"/>
        <v>1.7476851851851855E-2</v>
      </c>
      <c r="J33" s="1">
        <v>10</v>
      </c>
      <c r="K33" s="1"/>
    </row>
    <row r="34" spans="1:11" x14ac:dyDescent="0.25">
      <c r="A34" s="1">
        <v>11</v>
      </c>
      <c r="B34" s="1" t="s">
        <v>38</v>
      </c>
      <c r="C34" s="1">
        <v>44</v>
      </c>
      <c r="D34" s="5">
        <v>1.1863425925925925E-2</v>
      </c>
      <c r="E34" s="5">
        <v>6.9444444444444447E-4</v>
      </c>
      <c r="F34" s="5">
        <f t="shared" si="3"/>
        <v>1.1168981481481481E-2</v>
      </c>
      <c r="G34" s="2">
        <v>6.9444444444444441E-3</v>
      </c>
      <c r="H34" s="1"/>
      <c r="I34" s="5">
        <f t="shared" si="2"/>
        <v>1.8113425925925925E-2</v>
      </c>
      <c r="J34" s="1">
        <v>11</v>
      </c>
      <c r="K34" s="1"/>
    </row>
    <row r="35" spans="1:11" x14ac:dyDescent="0.25">
      <c r="A35" s="1">
        <v>12</v>
      </c>
      <c r="B35" s="1" t="s">
        <v>43</v>
      </c>
      <c r="C35" s="1">
        <v>26</v>
      </c>
      <c r="D35" s="5">
        <v>1.7037037037037038E-2</v>
      </c>
      <c r="E35" s="5">
        <v>4.1666666666666666E-3</v>
      </c>
      <c r="F35" s="5">
        <f t="shared" si="3"/>
        <v>1.2870370370370372E-2</v>
      </c>
      <c r="G35" s="2">
        <v>6.9444444444444441E-3</v>
      </c>
      <c r="H35" s="1"/>
      <c r="I35" s="5">
        <f t="shared" si="2"/>
        <v>1.9814814814814816E-2</v>
      </c>
      <c r="J35" s="1">
        <v>12</v>
      </c>
      <c r="K35" s="1"/>
    </row>
    <row r="36" spans="1:11" x14ac:dyDescent="0.25">
      <c r="A36" s="1">
        <v>13</v>
      </c>
      <c r="B36" s="1" t="s">
        <v>42</v>
      </c>
      <c r="C36" s="1">
        <v>26</v>
      </c>
      <c r="D36" s="5">
        <v>1.6979166666666667E-2</v>
      </c>
      <c r="E36" s="5">
        <v>4.1666666666666666E-3</v>
      </c>
      <c r="F36" s="5">
        <f t="shared" si="3"/>
        <v>1.2812500000000001E-2</v>
      </c>
      <c r="G36" s="2">
        <v>1.0416666666666666E-2</v>
      </c>
      <c r="H36" s="1"/>
      <c r="I36" s="5">
        <f t="shared" si="2"/>
        <v>2.3229166666666669E-2</v>
      </c>
      <c r="J36" s="1">
        <v>13</v>
      </c>
      <c r="K36" s="1"/>
    </row>
    <row r="37" spans="1:11" x14ac:dyDescent="0.25">
      <c r="A37" s="1">
        <v>14</v>
      </c>
      <c r="B37" s="1" t="s">
        <v>50</v>
      </c>
      <c r="C37" s="1">
        <v>26</v>
      </c>
      <c r="D37" s="5">
        <v>2.0625000000000001E-2</v>
      </c>
      <c r="E37" s="5">
        <v>2.0833333333333333E-3</v>
      </c>
      <c r="F37" s="5">
        <f t="shared" si="3"/>
        <v>1.8541666666666668E-2</v>
      </c>
      <c r="G37" s="2">
        <v>1.3888888888888888E-2</v>
      </c>
      <c r="H37" s="1"/>
      <c r="I37" s="5">
        <f t="shared" si="2"/>
        <v>3.243055555555556E-2</v>
      </c>
      <c r="J37" s="1">
        <v>14</v>
      </c>
      <c r="K37" s="1"/>
    </row>
    <row r="38" spans="1:11" x14ac:dyDescent="0.25">
      <c r="A38" s="1">
        <v>15</v>
      </c>
      <c r="B38" s="1" t="s">
        <v>51</v>
      </c>
      <c r="C38" s="1">
        <v>26</v>
      </c>
      <c r="D38" s="5">
        <v>2.1226851851851854E-2</v>
      </c>
      <c r="E38" s="5">
        <v>2.0833333333333333E-3</v>
      </c>
      <c r="F38" s="5">
        <f t="shared" si="3"/>
        <v>1.9143518518518522E-2</v>
      </c>
      <c r="G38" s="2">
        <v>1.3888888888888888E-2</v>
      </c>
      <c r="H38" s="1"/>
      <c r="I38" s="5">
        <f t="shared" si="2"/>
        <v>3.3032407407407413E-2</v>
      </c>
      <c r="J38" s="1">
        <v>15</v>
      </c>
      <c r="K38" s="1"/>
    </row>
    <row r="39" spans="1:11" x14ac:dyDescent="0.25">
      <c r="A39" s="1">
        <v>16</v>
      </c>
      <c r="B39" s="1" t="s">
        <v>48</v>
      </c>
      <c r="C39" s="1">
        <v>27</v>
      </c>
      <c r="D39" s="5">
        <v>2.0034722222222221E-2</v>
      </c>
      <c r="E39" s="5">
        <v>4.1666666666666666E-3</v>
      </c>
      <c r="F39" s="5">
        <f t="shared" si="3"/>
        <v>1.5868055555555555E-2</v>
      </c>
      <c r="G39" s="2">
        <v>1.7361111111111112E-2</v>
      </c>
      <c r="H39" s="1"/>
      <c r="I39" s="5">
        <f t="shared" si="2"/>
        <v>3.3229166666666671E-2</v>
      </c>
      <c r="J39" s="1">
        <v>16</v>
      </c>
      <c r="K39" s="1"/>
    </row>
    <row r="40" spans="1:11" x14ac:dyDescent="0.25">
      <c r="A40" s="1">
        <v>17</v>
      </c>
      <c r="B40" s="1" t="s">
        <v>49</v>
      </c>
      <c r="C40" s="1">
        <v>26</v>
      </c>
      <c r="D40" s="5">
        <v>3.9351851851851853E-2</v>
      </c>
      <c r="E40" s="5">
        <v>1.9444444444444445E-2</v>
      </c>
      <c r="F40" s="5">
        <f t="shared" si="3"/>
        <v>1.9907407407407408E-2</v>
      </c>
      <c r="G40" s="2">
        <v>1.3888888888888888E-2</v>
      </c>
      <c r="H40" s="1"/>
      <c r="I40" s="5">
        <f t="shared" si="2"/>
        <v>3.3796296296296297E-2</v>
      </c>
      <c r="J40" s="1">
        <v>17</v>
      </c>
      <c r="K40" s="1"/>
    </row>
    <row r="41" spans="1:11" x14ac:dyDescent="0.25">
      <c r="A41" s="1">
        <v>18</v>
      </c>
      <c r="B41" s="1" t="s">
        <v>34</v>
      </c>
      <c r="C41" s="1">
        <v>26</v>
      </c>
      <c r="D41" s="5">
        <v>3.9375E-2</v>
      </c>
      <c r="E41" s="5">
        <v>1.9444444444444445E-2</v>
      </c>
      <c r="F41" s="5">
        <f>D41-E41</f>
        <v>1.9930555555555556E-2</v>
      </c>
      <c r="G41" s="2">
        <v>1.7361111111111112E-2</v>
      </c>
      <c r="H41" s="1"/>
      <c r="I41" s="5">
        <f>F41+G41-H41</f>
        <v>3.7291666666666667E-2</v>
      </c>
      <c r="J41" s="1">
        <v>18</v>
      </c>
      <c r="K41" s="1"/>
    </row>
    <row r="42" spans="1:11" x14ac:dyDescent="0.25">
      <c r="A42" s="1">
        <v>19</v>
      </c>
      <c r="B42" s="1" t="s">
        <v>33</v>
      </c>
      <c r="C42" s="1"/>
      <c r="D42" s="5">
        <v>3.936342592592592E-2</v>
      </c>
      <c r="E42" s="5">
        <v>1.9444444444444445E-2</v>
      </c>
      <c r="F42" s="5">
        <f>$D42-$E37</f>
        <v>3.7280092592592587E-2</v>
      </c>
      <c r="G42" s="2">
        <v>1.0416666666666666E-2</v>
      </c>
      <c r="H42" s="1"/>
      <c r="I42" s="5">
        <f>$F42+$G42-$H42</f>
        <v>4.7696759259259251E-2</v>
      </c>
      <c r="J42" s="1">
        <v>19</v>
      </c>
      <c r="K42" s="1"/>
    </row>
    <row r="43" spans="1:11" x14ac:dyDescent="0.25">
      <c r="A43" s="1"/>
      <c r="B43" s="1"/>
      <c r="C43" s="1"/>
      <c r="D43" s="1"/>
      <c r="E43" s="1"/>
      <c r="F43" s="5"/>
      <c r="G43" s="1"/>
      <c r="H43" s="1"/>
      <c r="I43" s="1"/>
      <c r="J43" s="1"/>
      <c r="K43" s="1"/>
    </row>
    <row r="44" spans="1:11" x14ac:dyDescent="0.25">
      <c r="A44" s="1"/>
      <c r="B44" s="1"/>
      <c r="C44" s="1"/>
      <c r="D44" s="1"/>
      <c r="E44" s="1"/>
      <c r="F44" s="5"/>
      <c r="G44" s="1"/>
      <c r="H44" s="1"/>
      <c r="I44" s="1"/>
      <c r="J44" s="1"/>
      <c r="K44" s="1"/>
    </row>
    <row r="45" spans="1:1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9" spans="1:11" x14ac:dyDescent="0.25">
      <c r="A49" s="14" t="s">
        <v>52</v>
      </c>
      <c r="B49" s="15"/>
      <c r="C49" s="15"/>
      <c r="D49" s="15"/>
      <c r="E49" s="15"/>
      <c r="F49" s="15"/>
      <c r="G49" s="15"/>
      <c r="H49" s="15"/>
      <c r="I49" s="15"/>
      <c r="J49" s="15"/>
      <c r="K49" s="16"/>
    </row>
    <row r="50" spans="1:11" x14ac:dyDescent="0.25">
      <c r="A50" s="1" t="s">
        <v>3</v>
      </c>
      <c r="B50" s="1" t="s">
        <v>4</v>
      </c>
      <c r="C50" s="1" t="s">
        <v>5</v>
      </c>
      <c r="D50" s="1" t="s">
        <v>9</v>
      </c>
      <c r="E50" s="1" t="s">
        <v>8</v>
      </c>
      <c r="F50" s="1" t="s">
        <v>7</v>
      </c>
      <c r="G50" s="1" t="s">
        <v>15</v>
      </c>
      <c r="H50" s="1" t="s">
        <v>6</v>
      </c>
      <c r="I50" s="1" t="s">
        <v>10</v>
      </c>
      <c r="J50" s="1" t="s">
        <v>11</v>
      </c>
      <c r="K50" s="4" t="s">
        <v>16</v>
      </c>
    </row>
    <row r="51" spans="1:11" x14ac:dyDescent="0.25">
      <c r="A51" s="1">
        <v>2</v>
      </c>
      <c r="B51" s="1" t="s">
        <v>54</v>
      </c>
      <c r="C51" s="1">
        <v>43</v>
      </c>
      <c r="D51" s="2">
        <v>1.6203703703703703E-2</v>
      </c>
      <c r="E51" s="2">
        <v>6.2499999999999995E-3</v>
      </c>
      <c r="F51" s="2">
        <f t="shared" ref="F51:F67" si="4">$D51-$E51</f>
        <v>9.9537037037037042E-3</v>
      </c>
      <c r="G51" s="2"/>
      <c r="H51" s="5">
        <v>2.3148148148148146E-4</v>
      </c>
      <c r="I51" s="2">
        <f t="shared" ref="I51:I67" si="5">$F51+$G51-$H51</f>
        <v>9.7222222222222224E-3</v>
      </c>
      <c r="J51" s="1">
        <v>1</v>
      </c>
      <c r="K51" s="1"/>
    </row>
    <row r="52" spans="1:11" x14ac:dyDescent="0.25">
      <c r="A52" s="1">
        <f>A51+1</f>
        <v>3</v>
      </c>
      <c r="B52" s="1" t="s">
        <v>62</v>
      </c>
      <c r="C52" s="1">
        <v>26</v>
      </c>
      <c r="D52" s="2">
        <v>1.9953703703703706E-2</v>
      </c>
      <c r="E52" s="2">
        <v>1.0416666666666666E-2</v>
      </c>
      <c r="F52" s="2">
        <f t="shared" si="4"/>
        <v>9.53703703703704E-3</v>
      </c>
      <c r="G52" s="2">
        <v>3.472222222222222E-3</v>
      </c>
      <c r="H52" s="5"/>
      <c r="I52" s="2">
        <f t="shared" si="5"/>
        <v>1.3009259259259262E-2</v>
      </c>
      <c r="J52" s="1">
        <v>2</v>
      </c>
      <c r="K52" s="1"/>
    </row>
    <row r="53" spans="1:11" x14ac:dyDescent="0.25">
      <c r="A53" s="1">
        <f>A52+1</f>
        <v>4</v>
      </c>
      <c r="B53" s="1" t="s">
        <v>63</v>
      </c>
      <c r="C53" s="1">
        <v>43</v>
      </c>
      <c r="D53" s="2">
        <v>2.0335648148148148E-2</v>
      </c>
      <c r="E53" s="2">
        <v>1.2499999999999999E-2</v>
      </c>
      <c r="F53" s="2">
        <f t="shared" si="4"/>
        <v>7.8356481481481489E-3</v>
      </c>
      <c r="G53" s="2">
        <v>6.9444444444444441E-3</v>
      </c>
      <c r="H53" s="5"/>
      <c r="I53" s="2">
        <f t="shared" si="5"/>
        <v>1.4780092592592593E-2</v>
      </c>
      <c r="J53" s="1">
        <v>3</v>
      </c>
      <c r="K53" s="1"/>
    </row>
    <row r="54" spans="1:11" x14ac:dyDescent="0.25">
      <c r="A54" s="1">
        <f>A53+1</f>
        <v>5</v>
      </c>
      <c r="B54" s="1" t="s">
        <v>65</v>
      </c>
      <c r="C54" s="1">
        <v>2</v>
      </c>
      <c r="D54" s="2">
        <v>2.1319444444444443E-2</v>
      </c>
      <c r="E54" s="2">
        <v>1.2499999999999999E-2</v>
      </c>
      <c r="F54" s="2">
        <f t="shared" si="4"/>
        <v>8.819444444444444E-3</v>
      </c>
      <c r="G54" s="8">
        <v>6.9444444444444441E-3</v>
      </c>
      <c r="H54" s="5">
        <v>6.9444444444444447E-4</v>
      </c>
      <c r="I54" s="2">
        <f t="shared" si="5"/>
        <v>1.5069444444444446E-2</v>
      </c>
      <c r="J54" s="1">
        <v>4</v>
      </c>
      <c r="K54" s="1"/>
    </row>
    <row r="55" spans="1:11" x14ac:dyDescent="0.25">
      <c r="A55" s="1">
        <v>1</v>
      </c>
      <c r="B55" s="1" t="s">
        <v>53</v>
      </c>
      <c r="C55" s="1">
        <v>28</v>
      </c>
      <c r="D55" s="2">
        <v>2.8032407407407409E-2</v>
      </c>
      <c r="E55" s="2">
        <v>8.3333333333333332E-3</v>
      </c>
      <c r="F55" s="2">
        <f t="shared" si="4"/>
        <v>1.9699074074074077E-2</v>
      </c>
      <c r="G55" s="2"/>
      <c r="H55" s="5">
        <v>1.6203703703703703E-3</v>
      </c>
      <c r="I55" s="2">
        <f t="shared" si="5"/>
        <v>1.8078703703703708E-2</v>
      </c>
      <c r="J55" s="1">
        <v>5</v>
      </c>
      <c r="K55" s="1"/>
    </row>
    <row r="56" spans="1:11" x14ac:dyDescent="0.25">
      <c r="A56" s="1">
        <f t="shared" ref="A56:A67" si="6">A55+1</f>
        <v>2</v>
      </c>
      <c r="B56" s="1" t="s">
        <v>61</v>
      </c>
      <c r="C56" s="1">
        <v>28</v>
      </c>
      <c r="D56" s="2">
        <v>2.836805555555556E-2</v>
      </c>
      <c r="E56" s="2">
        <v>8.3333333333333332E-3</v>
      </c>
      <c r="F56" s="2">
        <f t="shared" si="4"/>
        <v>2.0034722222222225E-2</v>
      </c>
      <c r="G56" s="2"/>
      <c r="H56" s="5">
        <v>1.6203703703703703E-3</v>
      </c>
      <c r="I56" s="2">
        <f t="shared" si="5"/>
        <v>1.8414351851851855E-2</v>
      </c>
      <c r="J56" s="1">
        <v>6</v>
      </c>
      <c r="K56" s="1"/>
    </row>
    <row r="57" spans="1:11" x14ac:dyDescent="0.25">
      <c r="A57" s="1">
        <f t="shared" si="6"/>
        <v>3</v>
      </c>
      <c r="B57" s="1" t="s">
        <v>64</v>
      </c>
      <c r="C57" s="1">
        <v>28</v>
      </c>
      <c r="D57" s="2">
        <v>2.2129629629629628E-2</v>
      </c>
      <c r="E57" s="2">
        <v>8.3333333333333332E-3</v>
      </c>
      <c r="F57" s="2">
        <f t="shared" si="4"/>
        <v>1.3796296296296294E-2</v>
      </c>
      <c r="G57" s="2">
        <v>6.9444444444444441E-3</v>
      </c>
      <c r="H57" s="5">
        <v>6.9444444444444447E-4</v>
      </c>
      <c r="I57" s="2">
        <f t="shared" si="5"/>
        <v>2.0046296296296295E-2</v>
      </c>
      <c r="J57" s="1">
        <v>7</v>
      </c>
      <c r="K57" s="1"/>
    </row>
    <row r="58" spans="1:11" x14ac:dyDescent="0.25">
      <c r="A58" s="1">
        <f t="shared" si="6"/>
        <v>4</v>
      </c>
      <c r="B58" s="1" t="s">
        <v>56</v>
      </c>
      <c r="C58" s="1">
        <v>10</v>
      </c>
      <c r="D58" s="2">
        <v>2.6157407407407407E-2</v>
      </c>
      <c r="E58" s="2">
        <v>1.2499999999999999E-2</v>
      </c>
      <c r="F58" s="2">
        <f t="shared" si="4"/>
        <v>1.3657407407407408E-2</v>
      </c>
      <c r="G58" s="2">
        <v>6.9444444444444441E-3</v>
      </c>
      <c r="H58" s="1"/>
      <c r="I58" s="2">
        <f t="shared" si="5"/>
        <v>2.060185185185185E-2</v>
      </c>
      <c r="J58" s="1">
        <v>8</v>
      </c>
      <c r="K58" s="1"/>
    </row>
    <row r="59" spans="1:11" x14ac:dyDescent="0.25">
      <c r="A59" s="1">
        <f t="shared" si="6"/>
        <v>5</v>
      </c>
      <c r="B59" s="1" t="s">
        <v>112</v>
      </c>
      <c r="C59" s="1">
        <v>21</v>
      </c>
      <c r="D59" s="2">
        <v>2.0231481481481482E-2</v>
      </c>
      <c r="E59" s="2">
        <v>6.2499999999999995E-3</v>
      </c>
      <c r="F59" s="2">
        <f t="shared" si="4"/>
        <v>1.3981481481481484E-2</v>
      </c>
      <c r="G59" s="2">
        <v>6.9444444444444441E-3</v>
      </c>
      <c r="H59" s="5"/>
      <c r="I59" s="2">
        <f t="shared" si="5"/>
        <v>2.0925925925925928E-2</v>
      </c>
      <c r="J59" s="1">
        <v>9</v>
      </c>
      <c r="K59" s="1"/>
    </row>
    <row r="60" spans="1:11" x14ac:dyDescent="0.25">
      <c r="A60" s="1">
        <f t="shared" si="6"/>
        <v>6</v>
      </c>
      <c r="B60" s="1" t="s">
        <v>67</v>
      </c>
      <c r="C60" s="1">
        <v>6</v>
      </c>
      <c r="D60" s="2">
        <v>2.3194444444444445E-2</v>
      </c>
      <c r="E60" s="2">
        <v>4.1666666666666666E-3</v>
      </c>
      <c r="F60" s="2">
        <f t="shared" si="4"/>
        <v>1.9027777777777779E-2</v>
      </c>
      <c r="G60" s="2">
        <v>3.472222222222222E-3</v>
      </c>
      <c r="H60" s="5"/>
      <c r="I60" s="2">
        <f t="shared" si="5"/>
        <v>2.2499999999999999E-2</v>
      </c>
      <c r="J60" s="1">
        <v>10</v>
      </c>
      <c r="K60" s="1"/>
    </row>
    <row r="61" spans="1:11" x14ac:dyDescent="0.25">
      <c r="A61" s="1">
        <f t="shared" si="6"/>
        <v>7</v>
      </c>
      <c r="B61" s="1" t="s">
        <v>68</v>
      </c>
      <c r="C61" s="1">
        <v>26</v>
      </c>
      <c r="D61" s="2">
        <v>2.2627314814814819E-2</v>
      </c>
      <c r="E61" s="2">
        <v>4.1666666666666666E-3</v>
      </c>
      <c r="F61" s="2">
        <f t="shared" si="4"/>
        <v>1.8460648148148153E-2</v>
      </c>
      <c r="G61" s="2">
        <v>6.9444444444444441E-3</v>
      </c>
      <c r="H61" s="5"/>
      <c r="I61" s="2">
        <f t="shared" si="5"/>
        <v>2.5405092592592597E-2</v>
      </c>
      <c r="J61" s="1">
        <v>11</v>
      </c>
      <c r="K61" s="1"/>
    </row>
    <row r="62" spans="1:11" x14ac:dyDescent="0.25">
      <c r="A62" s="1">
        <f t="shared" si="6"/>
        <v>8</v>
      </c>
      <c r="B62" s="1" t="s">
        <v>66</v>
      </c>
      <c r="C62" s="1">
        <v>21</v>
      </c>
      <c r="D62" s="2">
        <v>2.1342592592592594E-2</v>
      </c>
      <c r="E62" s="2">
        <v>6.2499999999999995E-3</v>
      </c>
      <c r="F62" s="2">
        <f t="shared" si="4"/>
        <v>1.5092592592592595E-2</v>
      </c>
      <c r="G62" s="2">
        <v>1.0416666666666666E-2</v>
      </c>
      <c r="H62" s="5"/>
      <c r="I62" s="2">
        <f t="shared" si="5"/>
        <v>2.5509259259259259E-2</v>
      </c>
      <c r="J62" s="1">
        <v>12</v>
      </c>
      <c r="K62" s="1"/>
    </row>
    <row r="63" spans="1:11" x14ac:dyDescent="0.25">
      <c r="A63" s="1">
        <f t="shared" si="6"/>
        <v>9</v>
      </c>
      <c r="B63" s="1" t="s">
        <v>59</v>
      </c>
      <c r="C63" s="1">
        <v>21</v>
      </c>
      <c r="D63" s="2">
        <v>1.9525462962962963E-2</v>
      </c>
      <c r="E63" s="2">
        <v>4.1666666666666666E-3</v>
      </c>
      <c r="F63" s="2">
        <f t="shared" si="4"/>
        <v>1.5358796296296297E-2</v>
      </c>
      <c r="G63" s="2">
        <v>1.3888888888888888E-2</v>
      </c>
      <c r="H63" s="1"/>
      <c r="I63" s="2">
        <f t="shared" si="5"/>
        <v>2.9247685185185186E-2</v>
      </c>
      <c r="J63" s="1">
        <v>13</v>
      </c>
      <c r="K63" s="1"/>
    </row>
    <row r="64" spans="1:11" x14ac:dyDescent="0.25">
      <c r="A64" s="1">
        <f t="shared" si="6"/>
        <v>10</v>
      </c>
      <c r="B64" s="1" t="s">
        <v>60</v>
      </c>
      <c r="C64" s="1">
        <v>24</v>
      </c>
      <c r="D64" s="2">
        <v>1.9537037037037037E-2</v>
      </c>
      <c r="E64" s="2">
        <v>4.1666666666666666E-3</v>
      </c>
      <c r="F64" s="2">
        <f t="shared" si="4"/>
        <v>1.5370370370370371E-2</v>
      </c>
      <c r="G64" s="2">
        <v>1.3888888888888888E-2</v>
      </c>
      <c r="H64" s="1"/>
      <c r="I64" s="2">
        <f t="shared" si="5"/>
        <v>2.9259259259259259E-2</v>
      </c>
      <c r="J64" s="1">
        <v>14</v>
      </c>
      <c r="K64" s="1"/>
    </row>
    <row r="65" spans="1:11" x14ac:dyDescent="0.25">
      <c r="A65" s="1">
        <f t="shared" si="6"/>
        <v>11</v>
      </c>
      <c r="B65" s="1" t="s">
        <v>57</v>
      </c>
      <c r="C65" s="1">
        <v>28</v>
      </c>
      <c r="D65" s="2">
        <v>2.6180555555555558E-2</v>
      </c>
      <c r="E65" s="2">
        <v>6.2499999999999995E-3</v>
      </c>
      <c r="F65" s="2">
        <f t="shared" si="4"/>
        <v>1.9930555555555559E-2</v>
      </c>
      <c r="G65" s="2">
        <v>1.3888888888888888E-2</v>
      </c>
      <c r="H65" s="1"/>
      <c r="I65" s="2">
        <f t="shared" si="5"/>
        <v>3.3819444444444444E-2</v>
      </c>
      <c r="J65" s="1">
        <v>15</v>
      </c>
      <c r="K65" s="1"/>
    </row>
    <row r="66" spans="1:11" x14ac:dyDescent="0.25">
      <c r="A66" s="1">
        <f t="shared" si="6"/>
        <v>12</v>
      </c>
      <c r="B66" s="1" t="s">
        <v>58</v>
      </c>
      <c r="C66" s="1">
        <v>28</v>
      </c>
      <c r="D66" s="2">
        <v>2.6782407407407408E-2</v>
      </c>
      <c r="E66" s="2">
        <v>6.2499999999999995E-3</v>
      </c>
      <c r="F66" s="2">
        <f t="shared" si="4"/>
        <v>2.0532407407407409E-2</v>
      </c>
      <c r="G66" s="2">
        <v>1.7361111111111112E-2</v>
      </c>
      <c r="H66" s="1"/>
      <c r="I66" s="2">
        <f t="shared" si="5"/>
        <v>3.7893518518518521E-2</v>
      </c>
      <c r="J66" s="1">
        <v>16</v>
      </c>
      <c r="K66" s="1"/>
    </row>
    <row r="67" spans="1:11" x14ac:dyDescent="0.25">
      <c r="A67" s="1">
        <f t="shared" si="6"/>
        <v>13</v>
      </c>
      <c r="B67" s="1" t="s">
        <v>55</v>
      </c>
      <c r="C67" s="1">
        <v>44</v>
      </c>
      <c r="D67" s="2">
        <v>2.5636574074074072E-2</v>
      </c>
      <c r="E67" s="2">
        <v>6.9444444444444447E-4</v>
      </c>
      <c r="F67" s="2">
        <f t="shared" si="4"/>
        <v>2.4942129629629627E-2</v>
      </c>
      <c r="G67" s="2">
        <v>2.4305555555555556E-2</v>
      </c>
      <c r="H67" s="1"/>
      <c r="I67" s="2">
        <f t="shared" si="5"/>
        <v>4.9247685185185186E-2</v>
      </c>
      <c r="J67" s="1">
        <v>17</v>
      </c>
      <c r="K67" s="1"/>
    </row>
    <row r="68" spans="1:11" x14ac:dyDescent="0.25">
      <c r="A68" s="1"/>
      <c r="B68" s="1"/>
      <c r="C68" s="1"/>
      <c r="D68" s="2"/>
      <c r="E68" s="2"/>
      <c r="F68" s="2"/>
      <c r="G68" s="1"/>
      <c r="H68" s="1"/>
      <c r="I68" s="2"/>
      <c r="J68" s="1"/>
      <c r="K68" s="1"/>
    </row>
    <row r="69" spans="1:1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1" spans="1:11" x14ac:dyDescent="0.25">
      <c r="A71" s="12" t="s">
        <v>79</v>
      </c>
      <c r="B71" s="12"/>
      <c r="C71" s="12"/>
      <c r="D71" s="12"/>
      <c r="E71" s="12"/>
      <c r="F71" s="12"/>
      <c r="G71" s="12"/>
      <c r="H71" s="12"/>
      <c r="I71" s="12"/>
      <c r="J71" s="12"/>
    </row>
    <row r="72" spans="1:11" x14ac:dyDescent="0.25">
      <c r="A72" s="1" t="s">
        <v>4</v>
      </c>
      <c r="B72" s="1" t="s">
        <v>5</v>
      </c>
      <c r="C72" s="1" t="s">
        <v>70</v>
      </c>
      <c r="D72" s="1" t="s">
        <v>9</v>
      </c>
      <c r="E72" s="1" t="s">
        <v>69</v>
      </c>
      <c r="F72" s="1" t="s">
        <v>7</v>
      </c>
      <c r="G72" s="1" t="s">
        <v>15</v>
      </c>
      <c r="H72" s="1" t="s">
        <v>6</v>
      </c>
      <c r="I72" s="1" t="s">
        <v>10</v>
      </c>
      <c r="J72" s="1" t="s">
        <v>11</v>
      </c>
      <c r="K72" s="3" t="s">
        <v>71</v>
      </c>
    </row>
    <row r="73" spans="1:11" x14ac:dyDescent="0.25">
      <c r="A73" s="1">
        <v>1</v>
      </c>
      <c r="B73" s="1" t="s">
        <v>75</v>
      </c>
      <c r="C73" s="1">
        <v>2</v>
      </c>
      <c r="D73" s="2">
        <v>1.7256944444444446E-2</v>
      </c>
      <c r="E73" s="2">
        <v>8.3333333333333332E-3</v>
      </c>
      <c r="F73" s="2">
        <f t="shared" ref="F73:F79" si="7">$D73-$E73</f>
        <v>8.9236111111111131E-3</v>
      </c>
      <c r="G73" s="10"/>
      <c r="H73" s="2">
        <v>4.6296296296296293E-4</v>
      </c>
      <c r="I73" s="2">
        <f t="shared" ref="I73:I79" si="8">$F73+$G73-$H73</f>
        <v>8.4606481481481494E-3</v>
      </c>
      <c r="J73" s="1">
        <v>1</v>
      </c>
      <c r="K73" s="3"/>
    </row>
    <row r="74" spans="1:11" x14ac:dyDescent="0.25">
      <c r="A74" s="1">
        <v>2</v>
      </c>
      <c r="B74" s="1" t="s">
        <v>72</v>
      </c>
      <c r="C74" s="1">
        <v>44</v>
      </c>
      <c r="D74" s="2">
        <v>1.7083333333333336E-2</v>
      </c>
      <c r="E74" s="2">
        <v>8.3333333333333332E-3</v>
      </c>
      <c r="F74" s="2">
        <f t="shared" si="7"/>
        <v>8.7500000000000026E-3</v>
      </c>
      <c r="G74" s="10"/>
      <c r="H74" s="2"/>
      <c r="I74" s="2">
        <f t="shared" si="8"/>
        <v>8.7500000000000026E-3</v>
      </c>
      <c r="J74" s="1">
        <v>2</v>
      </c>
      <c r="K74" s="3"/>
    </row>
    <row r="75" spans="1:11" x14ac:dyDescent="0.25">
      <c r="A75" s="1">
        <v>3</v>
      </c>
      <c r="B75" s="1" t="s">
        <v>74</v>
      </c>
      <c r="C75" s="1">
        <v>12</v>
      </c>
      <c r="D75" s="2">
        <v>1.7199074074074071E-2</v>
      </c>
      <c r="E75" s="2">
        <v>8.3333333333333332E-3</v>
      </c>
      <c r="F75" s="2">
        <f t="shared" si="7"/>
        <v>8.8657407407407383E-3</v>
      </c>
      <c r="G75" s="10"/>
      <c r="H75" s="2"/>
      <c r="I75" s="2">
        <f t="shared" si="8"/>
        <v>8.8657407407407383E-3</v>
      </c>
      <c r="J75" s="1">
        <v>3</v>
      </c>
      <c r="K75" s="3"/>
    </row>
    <row r="76" spans="1:11" x14ac:dyDescent="0.25">
      <c r="A76" s="1">
        <v>4</v>
      </c>
      <c r="B76" s="1" t="s">
        <v>73</v>
      </c>
      <c r="C76" s="1">
        <v>44</v>
      </c>
      <c r="D76" s="2">
        <v>1.7164351851851851E-2</v>
      </c>
      <c r="E76" s="2">
        <v>8.3333333333333332E-3</v>
      </c>
      <c r="F76" s="2">
        <f t="shared" si="7"/>
        <v>8.8310185185185176E-3</v>
      </c>
      <c r="G76" s="10">
        <f>G62</f>
        <v>1.0416666666666666E-2</v>
      </c>
      <c r="H76" s="2"/>
      <c r="I76" s="2">
        <f t="shared" si="8"/>
        <v>1.9247685185185184E-2</v>
      </c>
      <c r="J76" s="1">
        <v>4</v>
      </c>
      <c r="K76" s="3"/>
    </row>
    <row r="77" spans="1:11" x14ac:dyDescent="0.25">
      <c r="A77" s="1">
        <v>5</v>
      </c>
      <c r="B77" s="1" t="s">
        <v>76</v>
      </c>
      <c r="C77" s="1">
        <v>26</v>
      </c>
      <c r="D77" s="2">
        <v>1.8472222222222223E-2</v>
      </c>
      <c r="E77" s="2">
        <v>1.0416666666666666E-2</v>
      </c>
      <c r="F77" s="2">
        <f t="shared" si="7"/>
        <v>8.0555555555555571E-3</v>
      </c>
      <c r="G77" s="10">
        <v>6.9444444444444441E-3</v>
      </c>
      <c r="H77" s="2"/>
      <c r="I77" s="2">
        <f t="shared" si="8"/>
        <v>1.5000000000000001E-2</v>
      </c>
      <c r="J77" s="1">
        <v>5</v>
      </c>
      <c r="K77" s="3"/>
    </row>
    <row r="78" spans="1:11" x14ac:dyDescent="0.25">
      <c r="A78" s="1">
        <v>6</v>
      </c>
      <c r="B78" s="1" t="s">
        <v>78</v>
      </c>
      <c r="C78" s="1">
        <v>26</v>
      </c>
      <c r="D78" s="2">
        <v>1.9050925925925926E-2</v>
      </c>
      <c r="E78" s="2">
        <v>1.0416666666666666E-2</v>
      </c>
      <c r="F78" s="2">
        <f t="shared" si="7"/>
        <v>8.6342592592592599E-3</v>
      </c>
      <c r="G78" s="10">
        <v>6.9444444444444441E-3</v>
      </c>
      <c r="H78" s="2"/>
      <c r="I78" s="2">
        <f t="shared" si="8"/>
        <v>1.5578703703703704E-2</v>
      </c>
      <c r="J78" s="1">
        <v>6</v>
      </c>
      <c r="K78" s="3"/>
    </row>
    <row r="79" spans="1:11" x14ac:dyDescent="0.25">
      <c r="A79" s="1">
        <v>7</v>
      </c>
      <c r="B79" s="1" t="s">
        <v>77</v>
      </c>
      <c r="C79" s="1">
        <v>26</v>
      </c>
      <c r="D79" s="2">
        <v>1.8958333333333334E-2</v>
      </c>
      <c r="E79" s="2">
        <v>1.0416666666666666E-2</v>
      </c>
      <c r="F79" s="2">
        <f t="shared" si="7"/>
        <v>8.5416666666666679E-3</v>
      </c>
      <c r="G79" s="10">
        <v>1.0416666666666666E-2</v>
      </c>
      <c r="H79" s="2"/>
      <c r="I79" s="2">
        <f t="shared" si="8"/>
        <v>1.8958333333333334E-2</v>
      </c>
      <c r="J79" s="1">
        <v>7</v>
      </c>
      <c r="K79" s="3"/>
    </row>
    <row r="80" spans="1:1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</row>
    <row r="81" spans="1:1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</row>
    <row r="82" spans="1:1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</row>
    <row r="83" spans="1:11" x14ac:dyDescent="0.25">
      <c r="A83" s="12" t="s">
        <v>80</v>
      </c>
      <c r="B83" s="12"/>
      <c r="C83" s="12"/>
      <c r="D83" s="12"/>
      <c r="E83" s="12"/>
      <c r="F83" s="12"/>
      <c r="G83" s="12"/>
      <c r="H83" s="12"/>
      <c r="I83" s="12"/>
      <c r="J83" s="12"/>
    </row>
    <row r="84" spans="1:11" x14ac:dyDescent="0.25">
      <c r="A84" s="1" t="s">
        <v>4</v>
      </c>
      <c r="B84" s="1" t="s">
        <v>5</v>
      </c>
      <c r="C84" s="1" t="s">
        <v>70</v>
      </c>
      <c r="D84" s="1" t="s">
        <v>9</v>
      </c>
      <c r="E84" s="1" t="s">
        <v>69</v>
      </c>
      <c r="F84" s="1" t="s">
        <v>7</v>
      </c>
      <c r="G84" s="1" t="s">
        <v>15</v>
      </c>
      <c r="H84" s="1" t="s">
        <v>6</v>
      </c>
      <c r="I84" s="1" t="s">
        <v>10</v>
      </c>
      <c r="J84" s="1" t="s">
        <v>11</v>
      </c>
      <c r="K84" s="3" t="s">
        <v>71</v>
      </c>
    </row>
    <row r="85" spans="1:11" x14ac:dyDescent="0.25">
      <c r="A85" s="1">
        <v>1</v>
      </c>
      <c r="B85" s="1" t="s">
        <v>84</v>
      </c>
      <c r="C85" s="1">
        <v>26</v>
      </c>
      <c r="D85" s="2">
        <v>1.9456018518518518E-2</v>
      </c>
      <c r="E85" s="2">
        <v>1.0416666666666666E-2</v>
      </c>
      <c r="F85" s="2">
        <f>$D85-$E85</f>
        <v>9.0393518518518522E-3</v>
      </c>
      <c r="G85" s="2">
        <f>G82</f>
        <v>0</v>
      </c>
      <c r="H85" s="2"/>
      <c r="I85" s="2">
        <f>$F85+$G85-$H85</f>
        <v>9.0393518518518522E-3</v>
      </c>
      <c r="J85" s="1">
        <v>1</v>
      </c>
      <c r="K85" s="3"/>
    </row>
    <row r="86" spans="1:11" x14ac:dyDescent="0.25">
      <c r="A86" s="1">
        <v>2</v>
      </c>
      <c r="B86" s="1" t="s">
        <v>83</v>
      </c>
      <c r="C86" s="1">
        <v>6</v>
      </c>
      <c r="D86" s="2">
        <v>2.3541666666666666E-2</v>
      </c>
      <c r="E86" s="2">
        <v>8.3333333333333332E-3</v>
      </c>
      <c r="F86" s="2">
        <f>$D86-$E86</f>
        <v>1.5208333333333332E-2</v>
      </c>
      <c r="G86" s="2">
        <v>0</v>
      </c>
      <c r="H86" s="2"/>
      <c r="I86" s="2">
        <f>$F86+$G86-$H86</f>
        <v>1.5208333333333332E-2</v>
      </c>
      <c r="J86" s="1">
        <v>2</v>
      </c>
      <c r="K86" s="3"/>
    </row>
    <row r="87" spans="1:11" x14ac:dyDescent="0.25">
      <c r="A87" s="1">
        <v>3</v>
      </c>
      <c r="B87" s="1" t="s">
        <v>82</v>
      </c>
      <c r="C87" s="1">
        <v>26</v>
      </c>
      <c r="D87" s="2">
        <v>1.8865740740740742E-2</v>
      </c>
      <c r="E87" s="2">
        <v>1.0416666666666666E-2</v>
      </c>
      <c r="F87" s="2">
        <f>$D87-$E87</f>
        <v>8.4490740740740759E-3</v>
      </c>
      <c r="G87" s="2">
        <f>G78</f>
        <v>6.9444444444444441E-3</v>
      </c>
      <c r="H87" s="2"/>
      <c r="I87" s="2">
        <f>$F87+$G87-$H87</f>
        <v>1.539351851851852E-2</v>
      </c>
      <c r="J87" s="1">
        <v>3</v>
      </c>
      <c r="K87" s="3"/>
    </row>
    <row r="88" spans="1:11" x14ac:dyDescent="0.25">
      <c r="A88" s="1">
        <v>4</v>
      </c>
      <c r="B88" s="1" t="s">
        <v>81</v>
      </c>
      <c r="C88" s="1">
        <v>10</v>
      </c>
      <c r="D88" s="2">
        <v>2.5115740740740741E-2</v>
      </c>
      <c r="E88" s="2">
        <v>1.2499999999999999E-2</v>
      </c>
      <c r="F88" s="2">
        <f>$D88-$E88</f>
        <v>1.2615740740740742E-2</v>
      </c>
      <c r="G88" s="2">
        <v>3.472222222222222E-3</v>
      </c>
      <c r="H88" s="2"/>
      <c r="I88" s="2">
        <f>$F88+$G88-$H88</f>
        <v>1.6087962962962964E-2</v>
      </c>
      <c r="J88" s="1">
        <v>4</v>
      </c>
      <c r="K88" s="3"/>
    </row>
    <row r="89" spans="1:11" x14ac:dyDescent="0.25">
      <c r="A89" s="1">
        <v>5</v>
      </c>
      <c r="B89" s="1" t="s">
        <v>85</v>
      </c>
      <c r="C89" s="1">
        <v>27</v>
      </c>
      <c r="D89" s="2">
        <v>1.9895833333333331E-2</v>
      </c>
      <c r="E89" s="2">
        <v>8.3333333333333332E-3</v>
      </c>
      <c r="F89" s="2">
        <f>$D89-$E89</f>
        <v>1.1562499999999998E-2</v>
      </c>
      <c r="G89" s="2">
        <f>G78</f>
        <v>6.9444444444444441E-3</v>
      </c>
      <c r="H89" s="2"/>
      <c r="I89" s="2">
        <f>$F89+$G89-$H89</f>
        <v>1.8506944444444444E-2</v>
      </c>
      <c r="J89" s="1">
        <v>5</v>
      </c>
      <c r="K89" s="3"/>
    </row>
    <row r="92" spans="1:11" x14ac:dyDescent="0.25">
      <c r="A92" s="12" t="s">
        <v>86</v>
      </c>
      <c r="B92" s="12"/>
      <c r="C92" s="12"/>
      <c r="D92" s="12"/>
      <c r="E92" s="12"/>
      <c r="F92" s="12"/>
      <c r="G92" s="12"/>
      <c r="H92" s="12"/>
      <c r="I92" s="12"/>
      <c r="J92" s="12"/>
    </row>
    <row r="93" spans="1:11" x14ac:dyDescent="0.25">
      <c r="A93" s="1" t="s">
        <v>4</v>
      </c>
      <c r="B93" s="1" t="s">
        <v>5</v>
      </c>
      <c r="C93" s="1" t="s">
        <v>70</v>
      </c>
      <c r="D93" s="1" t="s">
        <v>9</v>
      </c>
      <c r="E93" s="1" t="s">
        <v>69</v>
      </c>
      <c r="F93" s="1" t="s">
        <v>7</v>
      </c>
      <c r="G93" s="1" t="s">
        <v>15</v>
      </c>
      <c r="H93" s="1" t="s">
        <v>6</v>
      </c>
      <c r="I93" s="1" t="s">
        <v>10</v>
      </c>
      <c r="J93" s="1" t="s">
        <v>11</v>
      </c>
      <c r="K93" s="3" t="s">
        <v>71</v>
      </c>
    </row>
    <row r="94" spans="1:11" x14ac:dyDescent="0.25">
      <c r="A94" s="1">
        <v>1</v>
      </c>
      <c r="B94" s="1" t="s">
        <v>87</v>
      </c>
      <c r="C94" s="1" t="s">
        <v>88</v>
      </c>
      <c r="D94" s="2">
        <v>2.0266203703703703E-2</v>
      </c>
      <c r="E94" s="2">
        <v>1.2499999999999999E-2</v>
      </c>
      <c r="F94" s="2">
        <f>$D94-$E94</f>
        <v>7.766203703703704E-3</v>
      </c>
      <c r="G94" s="2">
        <f>G83</f>
        <v>0</v>
      </c>
      <c r="H94" s="2"/>
      <c r="I94" s="2">
        <f>$F94+$G94-$H94</f>
        <v>7.766203703703704E-3</v>
      </c>
      <c r="J94" s="1"/>
      <c r="K94" s="3"/>
    </row>
    <row r="95" spans="1:11" x14ac:dyDescent="0.25">
      <c r="A95" s="1">
        <v>2</v>
      </c>
      <c r="B95" s="1" t="s">
        <v>89</v>
      </c>
      <c r="C95" s="1" t="s">
        <v>90</v>
      </c>
      <c r="D95" s="2">
        <v>2.0300925925925927E-2</v>
      </c>
      <c r="E95" s="2">
        <v>1.2499999999999999E-2</v>
      </c>
      <c r="F95" s="2">
        <f t="shared" ref="F95:F96" si="9">$D95-$E95</f>
        <v>7.8009259259259282E-3</v>
      </c>
      <c r="G95" s="2">
        <f>G88</f>
        <v>3.472222222222222E-3</v>
      </c>
      <c r="H95" s="2"/>
      <c r="I95" s="2">
        <f t="shared" ref="I95:I96" si="10">$F95+$G95-$H95</f>
        <v>1.127314814814815E-2</v>
      </c>
      <c r="J95" s="1"/>
      <c r="K95" s="3"/>
    </row>
    <row r="96" spans="1:11" x14ac:dyDescent="0.25">
      <c r="A96" s="1">
        <f>A95+1</f>
        <v>3</v>
      </c>
      <c r="B96" s="1" t="s">
        <v>91</v>
      </c>
      <c r="C96" s="1" t="s">
        <v>92</v>
      </c>
      <c r="D96" s="2">
        <v>2.2268518518518521E-2</v>
      </c>
      <c r="E96" s="2">
        <v>1.2499999999999999E-2</v>
      </c>
      <c r="F96" s="2">
        <f t="shared" si="9"/>
        <v>9.7685185185185219E-3</v>
      </c>
      <c r="G96" s="2">
        <f>G95</f>
        <v>3.472222222222222E-3</v>
      </c>
      <c r="H96" s="2"/>
      <c r="I96" s="2">
        <f t="shared" si="10"/>
        <v>1.3240740740740744E-2</v>
      </c>
      <c r="J96" s="1"/>
      <c r="K96" s="3"/>
    </row>
    <row r="97" spans="1:11" x14ac:dyDescent="0.25">
      <c r="A97" s="1"/>
      <c r="B97" s="1"/>
      <c r="C97" s="1"/>
      <c r="D97" s="2"/>
      <c r="E97" s="2"/>
      <c r="F97" s="2"/>
      <c r="G97" s="2"/>
      <c r="H97" s="2"/>
      <c r="I97" s="2"/>
      <c r="J97" s="1"/>
      <c r="K97" s="3"/>
    </row>
    <row r="98" spans="1:11" x14ac:dyDescent="0.25">
      <c r="A98" s="1"/>
      <c r="B98" s="1"/>
      <c r="C98" s="1"/>
      <c r="D98" s="2"/>
      <c r="E98" s="2"/>
      <c r="F98" s="2"/>
      <c r="G98" s="2"/>
      <c r="H98" s="2"/>
      <c r="I98" s="2"/>
      <c r="J98" s="1"/>
      <c r="K98" s="3"/>
    </row>
    <row r="100" spans="1:11" x14ac:dyDescent="0.25">
      <c r="A100" s="12" t="s">
        <v>96</v>
      </c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1:11" x14ac:dyDescent="0.25">
      <c r="A101" s="1" t="s">
        <v>4</v>
      </c>
      <c r="B101" s="1" t="s">
        <v>5</v>
      </c>
      <c r="C101" s="1" t="s">
        <v>70</v>
      </c>
      <c r="D101" s="1" t="s">
        <v>9</v>
      </c>
      <c r="E101" s="1" t="s">
        <v>69</v>
      </c>
      <c r="F101" s="1" t="s">
        <v>7</v>
      </c>
      <c r="G101" s="1" t="s">
        <v>15</v>
      </c>
      <c r="H101" s="1" t="s">
        <v>6</v>
      </c>
      <c r="I101" s="1" t="s">
        <v>10</v>
      </c>
      <c r="J101" s="1" t="s">
        <v>11</v>
      </c>
      <c r="K101" s="3" t="s">
        <v>71</v>
      </c>
    </row>
    <row r="102" spans="1:11" x14ac:dyDescent="0.25">
      <c r="A102" s="1">
        <v>11</v>
      </c>
      <c r="B102" s="1" t="s">
        <v>94</v>
      </c>
      <c r="C102" s="1" t="s">
        <v>95</v>
      </c>
      <c r="D102" s="2">
        <v>2.2314814814814815E-2</v>
      </c>
      <c r="E102" s="2">
        <v>1.2499999999999999E-2</v>
      </c>
      <c r="F102" s="2">
        <f>$D102-$E102</f>
        <v>9.8148148148148161E-3</v>
      </c>
      <c r="G102" s="2">
        <f>G96</f>
        <v>3.472222222222222E-3</v>
      </c>
      <c r="H102" s="2">
        <f>H103</f>
        <v>2.3148148148148146E-4</v>
      </c>
      <c r="I102" s="2">
        <f>$F102+$G102-$H102</f>
        <v>1.3055555555555556E-2</v>
      </c>
      <c r="J102" s="1">
        <v>1</v>
      </c>
      <c r="K102" s="3"/>
    </row>
    <row r="103" spans="1:11" x14ac:dyDescent="0.25">
      <c r="A103" s="1">
        <v>2</v>
      </c>
      <c r="B103" s="1" t="s">
        <v>93</v>
      </c>
      <c r="C103" s="1" t="s">
        <v>88</v>
      </c>
      <c r="D103" s="2">
        <v>2.5509259259259259E-2</v>
      </c>
      <c r="E103" s="2">
        <v>1.2499999999999999E-2</v>
      </c>
      <c r="F103" s="2">
        <f>$D103-$E103</f>
        <v>1.300925925925926E-2</v>
      </c>
      <c r="G103" s="2">
        <f>G95</f>
        <v>3.472222222222222E-3</v>
      </c>
      <c r="H103" s="2">
        <v>2.3148148148148146E-4</v>
      </c>
      <c r="I103" s="2">
        <f>$F103+$G103-$H103</f>
        <v>1.6250000000000001E-2</v>
      </c>
      <c r="J103" s="1">
        <v>2</v>
      </c>
      <c r="K103" s="3"/>
    </row>
    <row r="104" spans="1:11" x14ac:dyDescent="0.25">
      <c r="J104" s="1"/>
      <c r="K104" s="3"/>
    </row>
    <row r="106" spans="1:11" x14ac:dyDescent="0.25">
      <c r="A106" s="12" t="s">
        <v>97</v>
      </c>
      <c r="B106" s="12"/>
      <c r="C106" s="12"/>
      <c r="D106" s="12"/>
      <c r="E106" s="12"/>
      <c r="F106" s="12"/>
      <c r="G106" s="12"/>
      <c r="H106" s="12"/>
      <c r="I106" s="12"/>
      <c r="J106" s="12"/>
    </row>
    <row r="107" spans="1:11" x14ac:dyDescent="0.25">
      <c r="A107" s="1" t="s">
        <v>4</v>
      </c>
      <c r="B107" s="1" t="s">
        <v>5</v>
      </c>
      <c r="C107" s="1" t="s">
        <v>70</v>
      </c>
      <c r="D107" s="1" t="s">
        <v>9</v>
      </c>
      <c r="E107" s="1" t="s">
        <v>69</v>
      </c>
      <c r="F107" s="1" t="s">
        <v>7</v>
      </c>
      <c r="G107" s="1" t="s">
        <v>15</v>
      </c>
      <c r="H107" s="1" t="s">
        <v>6</v>
      </c>
      <c r="I107" s="1" t="s">
        <v>10</v>
      </c>
      <c r="J107" s="1" t="s">
        <v>11</v>
      </c>
    </row>
    <row r="108" spans="1:11" x14ac:dyDescent="0.25">
      <c r="A108" s="1">
        <v>1</v>
      </c>
      <c r="B108" s="1" t="s">
        <v>114</v>
      </c>
      <c r="C108" s="1"/>
      <c r="D108" s="2">
        <v>2.3668981481481485E-2</v>
      </c>
      <c r="E108" s="2">
        <v>8.3333333333333332E-3</v>
      </c>
      <c r="F108" s="2">
        <f>$D108-$E108</f>
        <v>1.5335648148148152E-2</v>
      </c>
      <c r="G108" s="2">
        <f>G86</f>
        <v>0</v>
      </c>
      <c r="H108" s="2"/>
      <c r="I108" s="2">
        <f>$F108+$G108-$H108</f>
        <v>1.5335648148148152E-2</v>
      </c>
      <c r="J108" s="1"/>
    </row>
    <row r="109" spans="1:11" x14ac:dyDescent="0.25">
      <c r="A109" s="1">
        <v>2</v>
      </c>
      <c r="B109" s="1"/>
      <c r="C109" s="1"/>
      <c r="D109" s="2"/>
      <c r="E109" s="2"/>
      <c r="F109" s="2"/>
      <c r="G109" s="2"/>
      <c r="H109" s="2"/>
      <c r="I109" s="2"/>
      <c r="J109" s="1"/>
    </row>
    <row r="111" spans="1:11" x14ac:dyDescent="0.25">
      <c r="A111" s="13" t="s">
        <v>111</v>
      </c>
      <c r="B111" s="13"/>
      <c r="C111" s="13"/>
      <c r="D111" s="13"/>
      <c r="E111" s="13"/>
      <c r="F111" s="13"/>
      <c r="G111" s="13"/>
      <c r="H111" s="13"/>
      <c r="I111" s="13"/>
      <c r="J111" s="13"/>
      <c r="K111" s="13"/>
    </row>
    <row r="112" spans="1:11" x14ac:dyDescent="0.25">
      <c r="A112" s="1" t="s">
        <v>4</v>
      </c>
      <c r="B112" s="1" t="s">
        <v>5</v>
      </c>
      <c r="C112" s="1" t="s">
        <v>70</v>
      </c>
      <c r="D112" s="1" t="s">
        <v>9</v>
      </c>
      <c r="E112" s="1" t="s">
        <v>69</v>
      </c>
      <c r="F112" s="1" t="s">
        <v>7</v>
      </c>
      <c r="G112" s="1" t="s">
        <v>15</v>
      </c>
      <c r="H112" s="1" t="s">
        <v>6</v>
      </c>
      <c r="I112" s="1" t="s">
        <v>10</v>
      </c>
      <c r="J112" s="1" t="s">
        <v>11</v>
      </c>
      <c r="K112" s="3" t="s">
        <v>71</v>
      </c>
    </row>
    <row r="113" spans="1:11" x14ac:dyDescent="0.25">
      <c r="A113" s="1">
        <v>1</v>
      </c>
      <c r="B113" s="1" t="s">
        <v>110</v>
      </c>
      <c r="C113" s="1" t="s">
        <v>115</v>
      </c>
      <c r="D113" s="2">
        <v>1.0474537037037037E-2</v>
      </c>
      <c r="E113" s="2">
        <v>6.9444444444444447E-4</v>
      </c>
      <c r="F113" s="2">
        <f t="shared" ref="F113:F120" si="11">$D113-$E113</f>
        <v>9.7800925925925937E-3</v>
      </c>
      <c r="G113" s="2"/>
      <c r="H113" s="2">
        <f>H108</f>
        <v>0</v>
      </c>
      <c r="I113" s="2">
        <f t="shared" ref="I113:I120" si="12">$F113+$G113-$H113</f>
        <v>9.7800925925925937E-3</v>
      </c>
      <c r="J113" s="1">
        <v>1</v>
      </c>
      <c r="K113" s="1"/>
    </row>
    <row r="114" spans="1:11" x14ac:dyDescent="0.25">
      <c r="A114" s="1">
        <v>2</v>
      </c>
      <c r="B114" s="1" t="s">
        <v>106</v>
      </c>
      <c r="C114" s="1" t="s">
        <v>108</v>
      </c>
      <c r="D114" s="2">
        <v>2.431712962962963E-2</v>
      </c>
      <c r="E114" s="2">
        <v>6.2499999999999995E-3</v>
      </c>
      <c r="F114" s="2">
        <f t="shared" si="11"/>
        <v>1.8067129629629631E-2</v>
      </c>
      <c r="G114" s="2"/>
      <c r="H114" s="2">
        <v>9.2592592592592585E-4</v>
      </c>
      <c r="I114" s="2">
        <f t="shared" si="12"/>
        <v>1.7141203703703704E-2</v>
      </c>
      <c r="J114" s="1"/>
      <c r="K114" s="1" t="s">
        <v>107</v>
      </c>
    </row>
    <row r="115" spans="1:11" x14ac:dyDescent="0.25">
      <c r="A115" s="1">
        <v>3</v>
      </c>
      <c r="B115" s="6" t="s">
        <v>100</v>
      </c>
      <c r="C115" s="6" t="s">
        <v>101</v>
      </c>
      <c r="D115" s="2">
        <v>2.3819444444444445E-2</v>
      </c>
      <c r="E115" s="2">
        <v>4.1666666666666666E-3</v>
      </c>
      <c r="F115" s="2">
        <f t="shared" si="11"/>
        <v>1.9652777777777779E-2</v>
      </c>
      <c r="G115" s="2"/>
      <c r="H115" s="2">
        <v>1.1574074074074073E-3</v>
      </c>
      <c r="I115" s="2">
        <f t="shared" si="12"/>
        <v>1.849537037037037E-2</v>
      </c>
      <c r="J115" s="6">
        <v>2</v>
      </c>
      <c r="K115" s="4"/>
    </row>
    <row r="116" spans="1:11" x14ac:dyDescent="0.25">
      <c r="A116" s="1">
        <v>4</v>
      </c>
      <c r="B116" s="1" t="s">
        <v>98</v>
      </c>
      <c r="C116" s="6" t="s">
        <v>92</v>
      </c>
      <c r="D116" s="2">
        <v>2.388888888888889E-2</v>
      </c>
      <c r="E116" s="2">
        <v>6.9444444444444447E-4</v>
      </c>
      <c r="F116" s="2">
        <f t="shared" si="11"/>
        <v>2.3194444444444445E-2</v>
      </c>
      <c r="G116" s="2"/>
      <c r="H116" s="2">
        <v>1.1574074074074073E-3</v>
      </c>
      <c r="I116" s="2">
        <f t="shared" si="12"/>
        <v>2.2037037037037036E-2</v>
      </c>
      <c r="J116" s="1">
        <v>3</v>
      </c>
      <c r="K116" s="4"/>
    </row>
    <row r="117" spans="1:11" x14ac:dyDescent="0.25">
      <c r="A117" s="1">
        <v>5</v>
      </c>
      <c r="B117" s="1" t="s">
        <v>99</v>
      </c>
      <c r="C117" s="6" t="s">
        <v>92</v>
      </c>
      <c r="D117" s="2">
        <v>2.390046296296296E-2</v>
      </c>
      <c r="E117" s="2">
        <v>6.9444444444444447E-4</v>
      </c>
      <c r="F117" s="2">
        <f t="shared" si="11"/>
        <v>2.3206018518518515E-2</v>
      </c>
      <c r="G117" s="2"/>
      <c r="H117" s="2">
        <v>1.1574074074074073E-3</v>
      </c>
      <c r="I117" s="2">
        <f t="shared" si="12"/>
        <v>2.2048611111111109E-2</v>
      </c>
      <c r="J117" s="1">
        <v>4</v>
      </c>
      <c r="K117" s="4"/>
    </row>
    <row r="118" spans="1:11" x14ac:dyDescent="0.25">
      <c r="A118" s="1">
        <v>6</v>
      </c>
      <c r="B118" s="1" t="s">
        <v>104</v>
      </c>
      <c r="C118" s="1" t="s">
        <v>105</v>
      </c>
      <c r="D118" s="2">
        <v>2.4363425925925927E-2</v>
      </c>
      <c r="E118" s="2">
        <v>2.0833333333333333E-3</v>
      </c>
      <c r="F118" s="2">
        <f t="shared" si="11"/>
        <v>2.2280092592592594E-2</v>
      </c>
      <c r="G118" s="2"/>
      <c r="H118" s="2"/>
      <c r="I118" s="2">
        <f t="shared" si="12"/>
        <v>2.2280092592592594E-2</v>
      </c>
      <c r="J118" s="6">
        <v>5</v>
      </c>
      <c r="K118" s="1"/>
    </row>
    <row r="119" spans="1:11" x14ac:dyDescent="0.25">
      <c r="A119" s="1">
        <v>7</v>
      </c>
      <c r="B119" s="1" t="s">
        <v>102</v>
      </c>
      <c r="C119" s="1" t="s">
        <v>103</v>
      </c>
      <c r="D119" s="2">
        <v>2.5092592592592593E-2</v>
      </c>
      <c r="E119" s="2">
        <v>2.0833333333333333E-3</v>
      </c>
      <c r="F119" s="2">
        <f t="shared" si="11"/>
        <v>2.3009259259259261E-2</v>
      </c>
      <c r="G119" s="2"/>
      <c r="H119" s="2"/>
      <c r="I119" s="2">
        <f t="shared" si="12"/>
        <v>2.3009259259259261E-2</v>
      </c>
      <c r="J119" s="1">
        <v>6</v>
      </c>
      <c r="K119" s="1"/>
    </row>
    <row r="120" spans="1:11" x14ac:dyDescent="0.25">
      <c r="A120" s="1">
        <v>8</v>
      </c>
      <c r="B120" s="1" t="s">
        <v>109</v>
      </c>
      <c r="C120" s="1"/>
      <c r="D120" s="2">
        <v>2.7858796296296298E-2</v>
      </c>
      <c r="E120" s="2">
        <v>6.9444444444444447E-4</v>
      </c>
      <c r="F120" s="2">
        <f t="shared" si="11"/>
        <v>2.7164351851851853E-2</v>
      </c>
      <c r="G120" s="2">
        <v>1.0416666666666666E-2</v>
      </c>
      <c r="H120" s="2"/>
      <c r="I120" s="2">
        <f t="shared" si="12"/>
        <v>3.7581018518518521E-2</v>
      </c>
      <c r="J120" s="1">
        <v>7</v>
      </c>
      <c r="K120" s="1"/>
    </row>
    <row r="121" spans="1:1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</row>
    <row r="122" spans="1:11" x14ac:dyDescent="0.25">
      <c r="A122" s="7"/>
      <c r="B122" s="11" t="s">
        <v>116</v>
      </c>
      <c r="C122" s="7"/>
      <c r="D122" s="7" t="s">
        <v>117</v>
      </c>
      <c r="E122" s="7"/>
      <c r="F122" s="7"/>
      <c r="G122" s="7"/>
      <c r="H122" s="7"/>
      <c r="I122" s="7"/>
      <c r="J122" s="7"/>
      <c r="K122" s="7"/>
    </row>
    <row r="123" spans="1:11" x14ac:dyDescent="0.25">
      <c r="A123" s="7"/>
      <c r="B123" s="11" t="s">
        <v>118</v>
      </c>
      <c r="C123" s="7"/>
      <c r="D123" s="7" t="s">
        <v>119</v>
      </c>
      <c r="E123" s="7"/>
      <c r="F123" s="7"/>
      <c r="G123" s="7"/>
      <c r="H123" s="7"/>
      <c r="I123" s="7"/>
      <c r="J123" s="7"/>
      <c r="K123" s="7"/>
    </row>
    <row r="124" spans="1:1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</row>
    <row r="125" spans="1:1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</row>
    <row r="126" spans="1:1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</row>
    <row r="127" spans="1:1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</row>
    <row r="128" spans="1:1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</row>
    <row r="129" spans="1:1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</row>
    <row r="130" spans="1:1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</row>
    <row r="131" spans="1:1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</row>
    <row r="132" spans="1:1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</row>
    <row r="133" spans="1:1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</row>
    <row r="134" spans="1:1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</row>
    <row r="135" spans="1:1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</row>
    <row r="136" spans="1:1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</row>
    <row r="137" spans="1:1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</row>
    <row r="138" spans="1:1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</row>
    <row r="139" spans="1:1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</row>
    <row r="140" spans="1:1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</row>
    <row r="141" spans="1:1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</row>
    <row r="142" spans="1:1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</row>
    <row r="143" spans="1:1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</row>
    <row r="144" spans="1:1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</row>
    <row r="145" spans="1:1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</row>
    <row r="146" spans="1:1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</row>
    <row r="147" spans="1:1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</row>
    <row r="148" spans="1:1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</row>
    <row r="149" spans="1:1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</row>
    <row r="150" spans="1:1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</row>
    <row r="151" spans="1:1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</row>
    <row r="152" spans="1:1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</row>
    <row r="153" spans="1:1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</row>
    <row r="154" spans="1:1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</row>
  </sheetData>
  <sortState ref="A114:K121">
    <sortCondition ref="I114:I121"/>
  </sortState>
  <mergeCells count="8">
    <mergeCell ref="A100:J100"/>
    <mergeCell ref="A106:J106"/>
    <mergeCell ref="A111:K111"/>
    <mergeCell ref="A22:K22"/>
    <mergeCell ref="A49:K49"/>
    <mergeCell ref="A71:J71"/>
    <mergeCell ref="A83:J83"/>
    <mergeCell ref="A92:J92"/>
  </mergeCells>
  <pageMargins left="0.7" right="0.7" top="0.75" bottom="0.75" header="0.3" footer="0.3"/>
  <pageSetup paperSize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2019-12-30T11:19:46Z</dcterms:modified>
</cp:coreProperties>
</file>